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105" yWindow="-105" windowWidth="23250" windowHeight="12570"/>
  </bookViews>
  <sheets>
    <sheet name="Plan1" sheetId="1" r:id="rId1"/>
  </sheets>
  <definedNames>
    <definedName name="_xlnm.Print_Area" localSheetId="0">Plan1!$A$1:$H$52</definedName>
  </definedNames>
  <calcPr calcId="145621"/>
</workbook>
</file>

<file path=xl/calcChain.xml><?xml version="1.0" encoding="utf-8"?>
<calcChain xmlns="http://schemas.openxmlformats.org/spreadsheetml/2006/main">
  <c r="G38" i="1" l="1"/>
  <c r="G37" i="1"/>
  <c r="G39" i="1"/>
  <c r="G47" i="1"/>
  <c r="G46" i="1"/>
  <c r="G45" i="1"/>
  <c r="G44" i="1"/>
  <c r="G43" i="1"/>
  <c r="G42" i="1"/>
  <c r="G41" i="1"/>
  <c r="G40" i="1"/>
  <c r="G24" i="1"/>
  <c r="G23" i="1"/>
  <c r="G16" i="1"/>
  <c r="G15" i="1"/>
  <c r="G30" i="1"/>
  <c r="G29" i="1"/>
  <c r="G28" i="1"/>
  <c r="G27" i="1"/>
  <c r="G26" i="1"/>
  <c r="G25" i="1"/>
  <c r="G17" i="1"/>
  <c r="E48" i="1"/>
  <c r="E31" i="1"/>
  <c r="E18" i="1"/>
  <c r="G31" i="1" l="1"/>
  <c r="G48" i="1"/>
  <c r="G18" i="1"/>
  <c r="C51" i="1" s="1"/>
</calcChain>
</file>

<file path=xl/sharedStrings.xml><?xml version="1.0" encoding="utf-8"?>
<sst xmlns="http://schemas.openxmlformats.org/spreadsheetml/2006/main" count="137" uniqueCount="125">
  <si>
    <t>1- O preenchimento deste Formulário de Avaliação de Currículo deve ser realizado observando o que dispõe o edital e é de inteira responsabilidade do/a candidato/a.</t>
  </si>
  <si>
    <t>2- Em cada subitem, sempre que houver o que informar, o candidato deve fazer o registro pertinente na coluna correspondente à "quantidade" (coluna F: 6ª coluna da esquerda para a direita).</t>
  </si>
  <si>
    <t>3- Os valores relativos à coluna G ("Pontuação atribuída ...") são calculados automaticamente considerando as informações quantitativas registradas pelo/a candidato/a neste Formulário de Avaliação de Currículo.</t>
  </si>
  <si>
    <t>Nome civil completo:</t>
  </si>
  <si>
    <t>Nome social completo: (se for o caso)</t>
  </si>
  <si>
    <t>Endereço do Currículo lattes atualizado:</t>
  </si>
  <si>
    <t>(Observação: Serão desconsiderados os documentos comprobatórios não enumerados ou enumerados equivocadamente)</t>
  </si>
  <si>
    <t>Subitem</t>
  </si>
  <si>
    <t>Descrição da formação complementar concluída</t>
  </si>
  <si>
    <t>Tipo(s) de documento(s) aceito(s) como comprovante da formação complementar corresponente</t>
  </si>
  <si>
    <t>Pontuação Individual para cada formação complementar concluída</t>
  </si>
  <si>
    <t>Pontuação Máxima para cada formação complementar concluída</t>
  </si>
  <si>
    <t>Quantidade de formação complementar concluída e devidamente comprovada(s)</t>
  </si>
  <si>
    <t>Pontuação atribuída pelo candidato na sua formação complementar considerando as informações registradas</t>
  </si>
  <si>
    <t>Numeração da(s) página(s) dos documentos comprobatórios apresentados para cada formação complementar informada</t>
  </si>
  <si>
    <t>1.1.</t>
  </si>
  <si>
    <t>Declaração ou certificado de curso devidamente reconhecido pelos órgãos oficiais.</t>
  </si>
  <si>
    <t>1,00 ponto por curso concluído</t>
  </si>
  <si>
    <t>1.2.</t>
  </si>
  <si>
    <t>Total da pontuação (Item 1 - Formação Complementar)</t>
  </si>
  <si>
    <t>---</t>
  </si>
  <si>
    <t>Descrição da atividade correspondente à experiência profissional</t>
  </si>
  <si>
    <t>Tipo(s) de documento(s) aceito(s) como comprovante da atividade profissional corresponente</t>
  </si>
  <si>
    <t>Pontuação Individual para cada  atividade profissional exercida</t>
  </si>
  <si>
    <t>Pontuação Máxima para cada atividade profissional exercida</t>
  </si>
  <si>
    <t>Quantidade de atividade profissional exercida e devidamente comprovada(s)</t>
  </si>
  <si>
    <t>Pontuação atribuída na sua experiência profissional pelo candidato considerando as informações registradas</t>
  </si>
  <si>
    <t>Numeração da(s) página(s) dos documentos comprobatórios apresentados para cada atividade profissional exercida e informada</t>
  </si>
  <si>
    <t>2.1.</t>
  </si>
  <si>
    <t>No caso de instituição particular, declaração emitida pelo diretor da instituição. No caso de instituição pública declaração ou documento oficial similar do órgão competente.  Em ambos os casos em papel timbrado com a especificação das disciplinas/componentes curriculares em que atua ou atuou e do período de atuação.</t>
  </si>
  <si>
    <t>2.2.</t>
  </si>
  <si>
    <t>No caso de instituição particular, declaração emitida pelo dirigente da instituição. No caso de escola pública declaração ou documento oficial similar emitido pelo órgão competente. Em ambos os casos em papel timbrado com a especificação das disciplinas/séries em que atuou e/ou atua e do período de atuação.</t>
  </si>
  <si>
    <t>2.3.</t>
  </si>
  <si>
    <r>
      <rPr>
        <b/>
        <sz val="12"/>
        <rFont val="Calibri"/>
        <family val="2"/>
        <scheme val="minor"/>
      </rPr>
      <t xml:space="preserve">Efetivo exercício em cargos de gestão ou administração nos sistemas de ensino ou na escola de educação básica e/ou superior </t>
    </r>
    <r>
      <rPr>
        <sz val="12"/>
        <rFont val="Calibri"/>
        <family val="2"/>
        <scheme val="minor"/>
      </rPr>
      <t>(inspeção escolar; diretor de escola; atuação no setor administrativo de órgão do sistema de ensino - secretaria, superintendência de ensino ou órgão similar; coordenador pedagógico em escola; supervisor escolar, orientador educacional, coordenador de curso de graduação e/ou pós-graduação stricto-sensu)</t>
    </r>
    <r>
      <rPr>
        <b/>
        <sz val="12"/>
        <rFont val="Calibri"/>
        <family val="2"/>
      </rPr>
      <t xml:space="preserve">. Observação: </t>
    </r>
    <r>
      <rPr>
        <sz val="12"/>
        <rFont val="Calibri"/>
        <family val="2"/>
      </rPr>
      <t>participação em conselhos e/ou colegiados não se configuram em efetivo exercício em cargos de gestão ou administração no âmbito do presente edital. (limitado a 3 semestres)</t>
    </r>
  </si>
  <si>
    <t>No caso de instituição particular, declaração emitida pelo diretor da instituição, em papel timbrado. No caso de escola pública declaração ou documento oficial similar emitido pelo órgão competente. Em ambos os casos com a especificação do cargo/função que ocupou ou ocupa e o período de atuação no respectivo cargo.</t>
  </si>
  <si>
    <t>2.4.</t>
  </si>
  <si>
    <t>No caso de instituição particular, declaração emitida pelo/a diretor/a da instituição.  No caso de instituição pública declaração ou documento oficial similar emitido pelo órgão competente. Em ambos os casos em papel timbrado com a especificação das disciplinas/componentes curriculares em que atuou e do período de atuação.</t>
  </si>
  <si>
    <t>2.5.</t>
  </si>
  <si>
    <r>
      <rPr>
        <b/>
        <sz val="12"/>
        <rFont val="Calibri"/>
        <family val="2"/>
        <scheme val="minor"/>
      </rPr>
      <t>Efetivo exercício como docente em curso de graduação ou pós-graduação lato sensu na modalidade à distância.</t>
    </r>
    <r>
      <rPr>
        <sz val="12"/>
        <rFont val="Calibri"/>
        <family val="2"/>
        <scheme val="minor"/>
      </rPr>
      <t xml:space="preserve"> (limitado a 01 disciplina)</t>
    </r>
  </si>
  <si>
    <t>No caso de instituição particular, declaração emitida pelo diretor da instituição. No caso de instituição pública declaração ou documento oficial similar emitido pelo órgão competente. Em ambos os casos em papel timbrado com a especificação das disciplinas/componentes curriculares em que atuou e do período de atuação.</t>
  </si>
  <si>
    <t>2.6.</t>
  </si>
  <si>
    <r>
      <rPr>
        <b/>
        <sz val="12"/>
        <rFont val="Calibri"/>
        <family val="2"/>
        <scheme val="minor"/>
      </rPr>
      <t xml:space="preserve">Orientação, pelo candidato, como docente, concluída de aluno de graduação: iniciação à docência – PIBID; iniciação científica – IC; programa de educação tutorial - PET; monitoria; TCC - Trabalho de Conclusão de Curso. </t>
    </r>
    <r>
      <rPr>
        <sz val="12"/>
        <rFont val="Calibri"/>
        <family val="2"/>
        <scheme val="minor"/>
      </rPr>
      <t>(limitado a 04 orientações)</t>
    </r>
  </si>
  <si>
    <t>Declaração emitida pelos órgãos das instituições responsáveis pelas ações e/ou das agências de fomento que outorgou bolsa de pesquisa, em papel timbrado, indicando descrição e autoria das atividades e período em que foram desenvolvidas.</t>
  </si>
  <si>
    <t>2.7.</t>
  </si>
  <si>
    <r>
      <rPr>
        <b/>
        <sz val="12"/>
        <rFont val="Calibri"/>
        <family val="2"/>
        <scheme val="minor"/>
      </rPr>
      <t xml:space="preserve">Participação em projetos de Ensino ou Pesquisa ou de Extensão concluído com duração mínima de seis meses. </t>
    </r>
    <r>
      <rPr>
        <sz val="12"/>
        <rFont val="Calibri"/>
        <family val="2"/>
        <scheme val="minor"/>
      </rPr>
      <t>(limitado a 02 projetos)</t>
    </r>
  </si>
  <si>
    <t>Declaração emitida pelos órgãos, e/ou agências, e/ou instuição de ensino
superior que credenciou o projeto indicando participação e modalidade do projeto e período em que o mesmo foi desenvolvido.</t>
  </si>
  <si>
    <t>2.8.</t>
  </si>
  <si>
    <t>Declaração emitida pelos órgãos, e/ou agências, e/ou instuição de ensino
superior que credenciou o projeto indicando coordenação e modalidade do projeto e período em que o mesmo foi desenvolvido.</t>
  </si>
  <si>
    <t>Total da pontuação (Item 2 - Experiência Profissional)</t>
  </si>
  <si>
    <t>(Observação: Serão desconsiderados os documentos comprobatórios não enumerados, enumerados equivocadamente ou que estejam fora do período em análise)</t>
  </si>
  <si>
    <t>Descrição da produção científica</t>
  </si>
  <si>
    <t>Tipo(s) de documento(s) aceito(s) como comprovante da produção científica correspondente</t>
  </si>
  <si>
    <t>Pontuação Individual para cada produção científica</t>
  </si>
  <si>
    <t>Pontuação Máxima para cada produção científica</t>
  </si>
  <si>
    <t>Quantidade de produção científica devidamente comprovada(s)</t>
  </si>
  <si>
    <t>Pontuação atribuída pelo candidato na sua produção científica considerando as informações registradas</t>
  </si>
  <si>
    <t>3.1.</t>
  </si>
  <si>
    <r>
      <rPr>
        <b/>
        <sz val="12"/>
        <color theme="1"/>
        <rFont val="Calibri"/>
        <family val="2"/>
        <scheme val="minor"/>
      </rPr>
      <t xml:space="preserve">Participação em evento científico ou acadêmico com duração mínima de 12 horas com apresentação de trabalho, promovido por instituição-entidade científica ou acadêmica </t>
    </r>
    <r>
      <rPr>
        <sz val="12"/>
        <color theme="1"/>
        <rFont val="Calibri"/>
        <family val="2"/>
        <scheme val="minor"/>
      </rPr>
      <t>(limitado ao máximo de 10 participações)</t>
    </r>
  </si>
  <si>
    <t>Certificado ou declaração de participação que conste nome do evento; nome da instituição-entidade científica ou acadêmica promotora; título do trabalho apresentado;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</si>
  <si>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3.2.</t>
  </si>
  <si>
    <r>
      <rPr>
        <b/>
        <sz val="12"/>
        <rFont val="Calibri"/>
        <family val="2"/>
        <scheme val="minor"/>
      </rPr>
      <t xml:space="preserve">Publicação de trabalho completo ou resumo expandido em anais de evento científico ou acadêmico, promovido por instituição-entidade científica ou acadêmica </t>
    </r>
    <r>
      <rPr>
        <sz val="12"/>
        <rFont val="Calibri"/>
        <family val="2"/>
        <scheme val="minor"/>
      </rPr>
      <t>(limitado ao máximo de 05 publicações) (No âmbito deste Edital considera-se resumo expandida texto com no mínimo uma página e meia. Resumo considerado para atribuir pontuação nesse item não poderá ser considerado, para efeito de pontuação, no item 3.3 deste Formulário)</t>
    </r>
  </si>
  <si>
    <t>Cópia da folha de rosto ou similar do meio de divulgação dos anais, sumário e do texto completo do trabalho publicado.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</si>
  <si>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3.3.</t>
  </si>
  <si>
    <r>
      <rPr>
        <b/>
        <sz val="12"/>
        <rFont val="Calibri"/>
        <family val="2"/>
      </rPr>
      <t>Publicação de resumo simples em anais de evento científico ou acadêmico, promovido por instituição-entidade científica ou acadêmica</t>
    </r>
    <r>
      <rPr>
        <sz val="12"/>
        <rFont val="Calibri"/>
        <family val="2"/>
        <scheme val="minor"/>
      </rPr>
      <t xml:space="preserve"> (limitado ao máximo de 05 publicações) (No âmbito deste Edital considera-se resumo simples texto com no mínimo 8 linhas. Resumo considerado para atribuir pontuação nesse item não poderá ser considerado, para efeito de pontuação, no item 3.2 deste Formulário)</t>
    </r>
  </si>
  <si>
    <t>Cópia da folha de rosto ou similar do meio de divulgação dos anais, sumário e do resumo do trabalho publicado.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</si>
  <si>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3.4.</t>
  </si>
  <si>
    <t>Cópia da folha de rosto ou similar que possibilite a identificação do meio de divulgação do artigo acompanhado do texto completo e respectivo resumo publicado.</t>
  </si>
  <si>
    <t>3.5.</t>
  </si>
  <si>
    <r>
      <rPr>
        <b/>
        <sz val="12"/>
        <rFont val="Calibri"/>
        <family val="2"/>
      </rPr>
      <t>Publicação de resenha em periódico cient</t>
    </r>
    <r>
      <rPr>
        <b/>
        <sz val="12"/>
        <rFont val="Calibri"/>
        <family val="2"/>
        <scheme val="minor"/>
      </rPr>
      <t xml:space="preserve">ífico do tipo revista </t>
    </r>
    <r>
      <rPr>
        <b/>
        <sz val="12"/>
        <rFont val="Calibri"/>
        <family val="2"/>
      </rPr>
      <t xml:space="preserve">com corpo editorial </t>
    </r>
    <r>
      <rPr>
        <sz val="12"/>
        <rFont val="Calibri"/>
        <family val="2"/>
        <scheme val="minor"/>
      </rPr>
      <t>(limitado ao máximo de 01 publicações)</t>
    </r>
  </si>
  <si>
    <t>Cópia da folha de rosto ou similar que possibilite a identificação do meio de divulgação da resenha acompanhada da cópia do texto completo.</t>
  </si>
  <si>
    <t>3.6.</t>
  </si>
  <si>
    <t>Cópia da folha de rosto do livro ou similar, que possibilite a identificação da obra, acompanhado de um exemplar original ou cópia da obra publicada.</t>
  </si>
  <si>
    <t>3.7.</t>
  </si>
  <si>
    <r>
      <rPr>
        <b/>
        <sz val="12"/>
        <rFont val="Calibri"/>
        <family val="2"/>
      </rPr>
      <t>Publicação de capítulo de livro ou organiza</t>
    </r>
    <r>
      <rPr>
        <b/>
        <sz val="12"/>
        <rFont val="Calibri"/>
        <family val="2"/>
        <scheme val="minor"/>
      </rPr>
      <t xml:space="preserve">ção de livro de </t>
    </r>
    <r>
      <rPr>
        <b/>
        <sz val="12"/>
        <rFont val="Calibri"/>
        <family val="2"/>
      </rPr>
      <t xml:space="preserve">natureza acadêmico-científica em editora com corpo editorial </t>
    </r>
    <r>
      <rPr>
        <sz val="12"/>
        <rFont val="Calibri"/>
        <family val="2"/>
        <scheme val="minor"/>
      </rPr>
      <t>(limitado ao máximo de 01 publicação)</t>
    </r>
  </si>
  <si>
    <t>Cópia da folha de rosto livro ou similar, que possibilite a identificação da obra, acompanhado de cópia da ficha catalográfica, sumário do livro, da primeira e última folha do capítulo publicado e a identificação do corpo editorial da editora.</t>
  </si>
  <si>
    <t>3.8.</t>
  </si>
  <si>
    <r>
      <rPr>
        <b/>
        <sz val="12"/>
        <color indexed="8"/>
        <rFont val="Calibri"/>
        <family val="2"/>
      </rPr>
      <t xml:space="preserve">Publicação de prefácio, posfácio ou apresentação de publicação de editora com corpo editorial </t>
    </r>
    <r>
      <rPr>
        <sz val="12"/>
        <color theme="1"/>
        <rFont val="Calibri"/>
        <family val="2"/>
        <scheme val="minor"/>
      </rPr>
      <t>(limitado ao máximo de 01 publicação)</t>
    </r>
  </si>
  <si>
    <t>Cópia da folha de rosto do livro ou similar, que possibilite a identificação da obra, acompanhado de cópia da ficha catalográfica, do sumário do livro, da primeira e última folha do prefácio, posfácio ou apresentação publicada e a identificação do corpo editorial da editora.</t>
  </si>
  <si>
    <t>3.9.</t>
  </si>
  <si>
    <r>
      <rPr>
        <b/>
        <sz val="12"/>
        <rFont val="Calibri"/>
        <family val="2"/>
      </rPr>
      <t>Publicação como autor de material/caderno didático (guias de estudos) em editora com corpo editorial para cursos de graduação, especialização, aperfeiçoamento ou extensão, oferecido por Instituições de Ensino Superior na modalidade presencial ou a distância</t>
    </r>
    <r>
      <rPr>
        <sz val="12"/>
        <rFont val="Calibri"/>
        <family val="2"/>
        <scheme val="minor"/>
      </rPr>
      <t xml:space="preserve"> (limitado ao máximo de 02 publicações)</t>
    </r>
  </si>
  <si>
    <t>Cópia da folha de rosto ou similar do meio de divulgação do material/caderno didático publicado (impresso ou digital), que possibilite a identificação da obra e respectiva autoria, acompanhado de cópia da ficha catalográfica, do sumário, da primeira e última folha da publicação e a identificação do corpo editorial da editora. No caso de vídeos, filmes ou outras midias digitais também se exige cópia de documentos que possibilitem a identificação da obra e respectiva autoria, instituição e corpo editorial da editora responsável.</t>
  </si>
  <si>
    <t>3.11.</t>
  </si>
  <si>
    <r>
      <rPr>
        <b/>
        <sz val="12"/>
        <rFont val="Calibri"/>
        <family val="2"/>
      </rPr>
      <t xml:space="preserve">Participação como membro examinador titular em banca examinadora de monografias, trabalhos de conclusão de curso, estágio, projetos experimentais e similares, TCC </t>
    </r>
    <r>
      <rPr>
        <sz val="12"/>
        <rFont val="Calibri"/>
        <family val="2"/>
        <scheme val="minor"/>
      </rPr>
      <t>(limitado ao máximo de 05 participações)</t>
    </r>
  </si>
  <si>
    <t>Declaração emitida pela instituição em papel timbrado que comprove a participação como membro examinador titular em banca de examinadora. Não serão consideradas nesse item participações em comissões técnicas, ou de apoio, ou de elaboração de provas, ou similares que atuaram em processos avaliativos de monografias, trabalhos de conclusão de curso, estágio, projetos experimentais e similares, TCC.</t>
  </si>
  <si>
    <t>3.13.</t>
  </si>
  <si>
    <r>
      <rPr>
        <b/>
        <sz val="12"/>
        <rFont val="Calibri"/>
        <family val="2"/>
      </rPr>
      <t xml:space="preserve">Palestras/Conferências/ Minicursos/ Mesas Redondas, ministradas e proferidas pelo candidato em evento científico ou acadêmico, promovido por instituição-entidade científica ou acadêmica </t>
    </r>
    <r>
      <rPr>
        <sz val="12"/>
        <rFont val="Calibri"/>
        <family val="2"/>
        <scheme val="minor"/>
      </rPr>
      <t>(limitado ao máximo de 05 participações).</t>
    </r>
  </si>
  <si>
    <t>Certificado ou declaração que comprove o tipo de atividade ministrada em que conste nome do evento; nome da instituição-entidade científica ou acadêmica promotora; título da atividade realizada;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</si>
  <si>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Total da pontuação (Item 3 - Produção Acadêmica)</t>
  </si>
  <si>
    <t>Pontuação Final</t>
  </si>
  <si>
    <t>Total de pontos válidos obtidos</t>
  </si>
  <si>
    <t>Total de pontos válidos obtidos (Comissão Examinadora)</t>
  </si>
  <si>
    <t xml:space="preserve">Somatória da pontuação válida (Item 1 + Item 2 + Item 3)  </t>
  </si>
  <si>
    <r>
      <t xml:space="preserve">0,30 ponto por semestre letivo completo. </t>
    </r>
    <r>
      <rPr>
        <sz val="12"/>
        <rFont val="Calibri"/>
        <family val="2"/>
      </rPr>
      <t>(Não será pontuado semestre letivo incompleto)</t>
    </r>
    <r>
      <rPr>
        <sz val="12"/>
        <rFont val="Calibri"/>
        <family val="2"/>
        <scheme val="minor"/>
      </rPr>
      <t>.</t>
    </r>
  </si>
  <si>
    <r>
      <t xml:space="preserve">0,10 ponto por  disciplina /componente curricular completo.                      </t>
    </r>
    <r>
      <rPr>
        <sz val="12"/>
        <rFont val="Calibri"/>
        <family val="2"/>
      </rPr>
      <t>(Não será pontuado disciplina/componente curricular incompleto)</t>
    </r>
  </si>
  <si>
    <t>0,20 ponto por disciplina /componente curricular completo.    (Não será pontuado disciplina/componente curricular incompleto)</t>
  </si>
  <si>
    <t>0,10 ponto por orientação concluída</t>
  </si>
  <si>
    <t>0,15 ponto  por projeto concluído</t>
  </si>
  <si>
    <t>0,10 ponto  por projeto concluído</t>
  </si>
  <si>
    <t>Período de Análise: de agosto/2017 a julho/2022</t>
  </si>
  <si>
    <r>
      <t>Efetivo exercício como tutor em curso de graduação ou pós-graduação</t>
    </r>
    <r>
      <rPr>
        <i/>
        <sz val="12"/>
        <rFont val="Calibri"/>
        <family val="2"/>
        <scheme val="minor"/>
      </rPr>
      <t xml:space="preserve"> lato sensu</t>
    </r>
    <r>
      <rPr>
        <b/>
        <sz val="12"/>
        <rFont val="Calibri"/>
        <family val="2"/>
        <scheme val="minor"/>
      </rPr>
      <t xml:space="preserve"> na modalidade à distância. </t>
    </r>
    <r>
      <rPr>
        <sz val="12"/>
        <rFont val="Calibri"/>
        <family val="2"/>
        <scheme val="minor"/>
      </rPr>
      <t>(limitado a 02 tutorias)</t>
    </r>
  </si>
  <si>
    <r>
      <t xml:space="preserve">Publicação de livro autoral de natureza acadêmica-científica em editora com corpo editorial </t>
    </r>
    <r>
      <rPr>
        <sz val="12"/>
        <rFont val="Calibri"/>
        <family val="2"/>
        <scheme val="minor"/>
      </rPr>
      <t>(Considera-se livro autoral aquele de autoria individual ou então que conta com até 3 coautores) (limitado ao máximo de 01 publicação)</t>
    </r>
  </si>
  <si>
    <t>Item 1: Formação complementar: pontuação máxima 10 pontos</t>
  </si>
  <si>
    <r>
      <t xml:space="preserve">Curso de Mestrado – </t>
    </r>
    <r>
      <rPr>
        <i/>
        <sz val="12"/>
        <rFont val="Calibri"/>
        <family val="2"/>
      </rPr>
      <t>stricto sensu</t>
    </r>
    <r>
      <rPr>
        <b/>
        <sz val="12"/>
        <rFont val="Calibri"/>
        <family val="2"/>
      </rPr>
      <t xml:space="preserve"> – concluído</t>
    </r>
    <r>
      <rPr>
        <sz val="12"/>
        <rFont val="Calibri"/>
        <family val="2"/>
        <scheme val="minor"/>
      </rPr>
      <t xml:space="preserve"> (limitado ao máximo de um curso).</t>
    </r>
  </si>
  <si>
    <r>
      <t xml:space="preserve">Curso de Especialização – </t>
    </r>
    <r>
      <rPr>
        <i/>
        <sz val="12"/>
        <rFont val="Calibri"/>
        <family val="2"/>
      </rPr>
      <t>lato sensu</t>
    </r>
    <r>
      <rPr>
        <b/>
        <sz val="12"/>
        <rFont val="Calibri"/>
        <family val="2"/>
      </rPr>
      <t xml:space="preserve"> – concluído</t>
    </r>
    <r>
      <rPr>
        <sz val="12"/>
        <rFont val="Calibri"/>
        <family val="2"/>
        <scheme val="minor"/>
      </rPr>
      <t xml:space="preserve"> </t>
    </r>
  </si>
  <si>
    <r>
      <t xml:space="preserve">Curso de Doutorado – </t>
    </r>
    <r>
      <rPr>
        <i/>
        <sz val="12"/>
        <rFont val="Calibri"/>
        <family val="2"/>
      </rPr>
      <t>stricto sensu</t>
    </r>
    <r>
      <rPr>
        <b/>
        <sz val="12"/>
        <rFont val="Calibri"/>
        <family val="2"/>
      </rPr>
      <t xml:space="preserve"> – concluído</t>
    </r>
    <r>
      <rPr>
        <sz val="12"/>
        <rFont val="Calibri"/>
        <family val="2"/>
        <scheme val="minor"/>
      </rPr>
      <t xml:space="preserve"> (limitado ao máximo de um curso).</t>
    </r>
  </si>
  <si>
    <r>
      <t xml:space="preserve">Efetivo exercício do magistério no ensino superior em cursos de graduação na modalidade presencial </t>
    </r>
    <r>
      <rPr>
        <sz val="12"/>
        <rFont val="Calibri"/>
        <family val="2"/>
        <scheme val="minor"/>
      </rPr>
      <t>(limitado a 4 semestres)</t>
    </r>
  </si>
  <si>
    <r>
      <t xml:space="preserve">Efetivo exercício como professor na educação básica </t>
    </r>
    <r>
      <rPr>
        <sz val="12"/>
        <rFont val="Calibri"/>
        <family val="2"/>
        <scheme val="minor"/>
      </rPr>
      <t>(limitado a 10 semestres)</t>
    </r>
  </si>
  <si>
    <t>1.3.</t>
  </si>
  <si>
    <t>0,10 pontos por trabalho</t>
  </si>
  <si>
    <t>0,10 pontos por publicação</t>
  </si>
  <si>
    <t>0,05 pontos por publicação</t>
  </si>
  <si>
    <t>0,5 ponto por publicação</t>
  </si>
  <si>
    <t>1,00 pontos por publicação</t>
  </si>
  <si>
    <t>0,20 pontos por atividade realizada</t>
  </si>
  <si>
    <t>0,10 ponto por participação</t>
  </si>
  <si>
    <t>1,0 ponto por publicação</t>
  </si>
  <si>
    <r>
      <t>Publicação de artigo científico em periódico cient</t>
    </r>
    <r>
      <rPr>
        <b/>
        <sz val="12"/>
        <rFont val="Calibri"/>
        <family val="2"/>
        <scheme val="minor"/>
      </rPr>
      <t xml:space="preserve">ífico do tipo revista </t>
    </r>
    <r>
      <rPr>
        <b/>
        <sz val="12"/>
        <rFont val="Calibri"/>
        <family val="2"/>
      </rPr>
      <t xml:space="preserve">com corpo editorial </t>
    </r>
    <r>
      <rPr>
        <sz val="12"/>
        <rFont val="Calibri"/>
        <family val="2"/>
        <scheme val="minor"/>
      </rPr>
      <t>(limitado ao máximo de 03 publicações)</t>
    </r>
  </si>
  <si>
    <t>0,25 ponto por publicação</t>
  </si>
  <si>
    <t>Item 3: Produção Científica nos últimos 5 anos : pontuação máxima 10 pontos</t>
  </si>
  <si>
    <r>
      <t xml:space="preserve">0,35 pontos por semestre letivo completo </t>
    </r>
    <r>
      <rPr>
        <sz val="12"/>
        <rFont val="Calibri"/>
        <family val="2"/>
      </rPr>
      <t>(Não será pontuado semestre letivo incompleto)</t>
    </r>
  </si>
  <si>
    <r>
      <t xml:space="preserve">Coordenação de projetos de Ensino ou Pesquisa ou de Extensão concluído com
duração mínima de seis meses. </t>
    </r>
    <r>
      <rPr>
        <sz val="12"/>
        <color theme="1"/>
        <rFont val="Calibri"/>
        <family val="2"/>
        <scheme val="minor"/>
      </rPr>
      <t>(limitado ao máximo de 01 projetos)</t>
    </r>
  </si>
  <si>
    <r>
      <t>0,65 ponto por semestre letivo completo. (</t>
    </r>
    <r>
      <rPr>
        <sz val="12"/>
        <rFont val="Calibri"/>
        <family val="2"/>
      </rPr>
      <t>Não será pontuado semestre letivo incompleto).</t>
    </r>
  </si>
  <si>
    <t>Item 2: EXPERIÊNCIA PROFISSIONAL: pontuação máxima 10,0 pontos</t>
  </si>
  <si>
    <t>ANEXO III – FORMULÁRIO DE AVALIAÇÃO DE CURRÍCULO</t>
  </si>
  <si>
    <r>
      <t>UNIVERSIDADE FEDERAL DE CATALÃO
INSTITUTO DE MATEMÁTICA E TECNOLOGIA
ESPECIALIZAÇÃO EM ROBÓTICA EDUCACIONAL E SUAS TECNOLOGIAS NO ENSINO DA MATEMÁTICA
EDITAL  Nº</t>
    </r>
    <r>
      <rPr>
        <b/>
        <sz val="16"/>
        <rFont val="Calibri"/>
        <family val="2"/>
        <scheme val="minor"/>
      </rPr>
      <t xml:space="preserve"> 92 E 93/2023</t>
    </r>
    <r>
      <rPr>
        <b/>
        <sz val="16"/>
        <color theme="1"/>
        <rFont val="Calibri"/>
        <family val="2"/>
        <scheme val="minor"/>
      </rPr>
      <t xml:space="preserve">– PROCESSO SELETIVO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</si>
</sst>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charset val="134"/>
      <scheme val="minor"/>
    </font>
    <font>
      <sz val="11"/>
      <name val="Calibri"/>
      <family val="2"/>
      <scheme val="minor"/>
    </font>
    <font>
      <b/>
      <sz val="11"/>
      <color theme="1"/>
      <name val="Calibri"/>
      <family val="2"/>
      <scheme val="minor"/>
    </font>
    <font>
      <b/>
      <sz val="16"/>
      <color theme="1"/>
      <name val="Calibri"/>
      <family val="2"/>
      <scheme val="minor"/>
    </font>
    <font>
      <b/>
      <sz val="11"/>
      <color theme="0"/>
      <name val="Calibri"/>
      <family val="2"/>
      <scheme val="minor"/>
    </font>
    <font>
      <b/>
      <sz val="15"/>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2"/>
      <color rgb="FFFF0000"/>
      <name val="Calibri"/>
      <family val="2"/>
      <scheme val="minor"/>
    </font>
    <font>
      <sz val="12"/>
      <name val="Calibri"/>
      <family val="2"/>
      <scheme val="minor"/>
    </font>
    <font>
      <b/>
      <sz val="12"/>
      <name val="Calibri"/>
      <family val="2"/>
    </font>
    <font>
      <b/>
      <sz val="12"/>
      <color theme="0"/>
      <name val="Calibri"/>
      <family val="2"/>
      <scheme val="minor"/>
    </font>
    <font>
      <b/>
      <sz val="15"/>
      <color theme="3"/>
      <name val="Calibri"/>
      <family val="2"/>
      <scheme val="minor"/>
    </font>
    <font>
      <b/>
      <sz val="13"/>
      <color theme="3"/>
      <name val="Calibri"/>
      <family val="2"/>
      <scheme val="minor"/>
    </font>
    <font>
      <b/>
      <sz val="16"/>
      <name val="Calibri"/>
      <family val="2"/>
      <scheme val="minor"/>
    </font>
    <font>
      <sz val="12"/>
      <name val="Calibri"/>
      <family val="2"/>
    </font>
    <font>
      <b/>
      <sz val="12"/>
      <color indexed="8"/>
      <name val="Calibri"/>
      <family val="2"/>
    </font>
    <font>
      <i/>
      <sz val="12"/>
      <name val="Calibri"/>
      <family val="2"/>
    </font>
    <font>
      <i/>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A5A5A5"/>
        <bgColor indexed="64"/>
      </patternFill>
    </fill>
    <fill>
      <patternFill patternType="solid">
        <fgColor theme="0" tint="-4.9989318521683403E-2"/>
        <bgColor indexed="64"/>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s>
  <cellStyleXfs count="5">
    <xf numFmtId="0" fontId="0" fillId="0" borderId="0"/>
    <xf numFmtId="0" fontId="4" fillId="6" borderId="8" applyNumberFormat="0" applyAlignment="0" applyProtection="0"/>
    <xf numFmtId="0" fontId="13" fillId="0" borderId="10" applyNumberFormat="0" applyFill="0" applyAlignment="0" applyProtection="0"/>
    <xf numFmtId="0" fontId="14" fillId="0" borderId="7" applyNumberFormat="0" applyFill="0" applyAlignment="0" applyProtection="0"/>
    <xf numFmtId="0" fontId="2" fillId="0" borderId="9" applyNumberFormat="0" applyFill="0" applyAlignment="0" applyProtection="0"/>
  </cellStyleXfs>
  <cellXfs count="76">
    <xf numFmtId="0" fontId="0" fillId="0" borderId="0" xfId="0"/>
    <xf numFmtId="0" fontId="1" fillId="2" borderId="0" xfId="0" applyFont="1" applyFill="1" applyAlignment="1">
      <alignment vertical="center"/>
    </xf>
    <xf numFmtId="0" fontId="0" fillId="0" borderId="0" xfId="0"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2" fillId="2" borderId="0" xfId="0" applyFont="1" applyFill="1" applyAlignment="1">
      <alignment horizontal="center" vertical="center"/>
    </xf>
    <xf numFmtId="0" fontId="10" fillId="0" borderId="3" xfId="0" applyFont="1" applyBorder="1" applyAlignment="1" applyProtection="1">
      <alignment horizontal="center" vertical="center"/>
      <protection locked="0"/>
    </xf>
    <xf numFmtId="0" fontId="11"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2" fontId="8" fillId="0" borderId="4" xfId="0" applyNumberFormat="1" applyFont="1" applyBorder="1" applyAlignment="1">
      <alignment horizontal="center" vertical="center" wrapText="1"/>
    </xf>
    <xf numFmtId="0" fontId="10" fillId="5" borderId="4" xfId="0" applyFont="1" applyFill="1" applyBorder="1" applyAlignment="1" applyProtection="1">
      <alignment horizontal="center" vertical="center"/>
      <protection locked="0"/>
    </xf>
    <xf numFmtId="2" fontId="8" fillId="0" borderId="4" xfId="0" applyNumberFormat="1" applyFont="1" applyBorder="1" applyAlignment="1">
      <alignment horizontal="center" vertical="center"/>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2" fontId="6" fillId="0" borderId="4" xfId="0" applyNumberFormat="1" applyFont="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vertical="center"/>
    </xf>
    <xf numFmtId="0" fontId="10" fillId="0" borderId="3" xfId="0" applyFont="1" applyBorder="1" applyAlignment="1">
      <alignment horizontal="center" vertical="center"/>
    </xf>
    <xf numFmtId="0" fontId="8" fillId="0" borderId="4" xfId="0" applyFont="1" applyBorder="1" applyAlignment="1">
      <alignment horizontal="left" vertical="center" wrapText="1"/>
    </xf>
    <xf numFmtId="0" fontId="10" fillId="5" borderId="4" xfId="0" applyFont="1" applyFill="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8" fillId="0" borderId="4" xfId="0" applyFont="1" applyBorder="1" applyAlignment="1">
      <alignment vertical="center" wrapText="1"/>
    </xf>
    <xf numFmtId="0" fontId="7" fillId="0" borderId="3" xfId="0" applyFont="1" applyBorder="1" applyAlignment="1">
      <alignment horizontal="center" vertical="center"/>
    </xf>
    <xf numFmtId="0" fontId="7" fillId="5" borderId="4" xfId="0" applyFont="1" applyFill="1" applyBorder="1" applyAlignment="1" applyProtection="1">
      <alignment horizontal="center" vertical="center"/>
      <protection locked="0"/>
    </xf>
    <xf numFmtId="0" fontId="7" fillId="0" borderId="4" xfId="0" applyFont="1" applyBorder="1" applyAlignment="1">
      <alignment horizontal="center" vertical="center" wrapText="1"/>
    </xf>
    <xf numFmtId="0" fontId="7" fillId="5" borderId="4" xfId="0" applyFont="1" applyFill="1" applyBorder="1" applyAlignment="1" applyProtection="1">
      <alignment horizontal="center" vertical="center" wrapText="1"/>
      <protection locked="0"/>
    </xf>
    <xf numFmtId="0" fontId="7" fillId="5" borderId="4" xfId="0" applyFont="1" applyFill="1" applyBorder="1" applyAlignment="1" applyProtection="1">
      <alignment vertical="center"/>
      <protection locked="0"/>
    </xf>
    <xf numFmtId="0" fontId="7" fillId="0" borderId="4" xfId="0" applyFont="1" applyBorder="1" applyAlignment="1">
      <alignment horizontal="left" vertical="center" wrapText="1"/>
    </xf>
    <xf numFmtId="0" fontId="6" fillId="0" borderId="4" xfId="0" applyFont="1" applyBorder="1" applyAlignment="1">
      <alignment vertical="center" wrapText="1"/>
    </xf>
    <xf numFmtId="2" fontId="6" fillId="0" borderId="4" xfId="4" applyNumberFormat="1" applyFont="1" applyBorder="1" applyAlignment="1" applyProtection="1">
      <alignment horizontal="center" vertical="center"/>
    </xf>
    <xf numFmtId="0" fontId="7" fillId="0" borderId="4" xfId="0" applyFont="1" applyBorder="1" applyAlignment="1">
      <alignment vertical="center" wrapText="1"/>
    </xf>
    <xf numFmtId="2" fontId="6" fillId="0" borderId="4" xfId="0" applyNumberFormat="1" applyFont="1" applyBorder="1" applyAlignment="1">
      <alignment horizontal="center" vertical="center" wrapText="1"/>
    </xf>
    <xf numFmtId="0" fontId="10" fillId="3" borderId="4" xfId="0" applyFont="1" applyFill="1" applyBorder="1" applyAlignment="1">
      <alignment horizontal="center" vertical="center"/>
    </xf>
    <xf numFmtId="0" fontId="0" fillId="2" borderId="0" xfId="0" applyFill="1" applyAlignment="1">
      <alignment horizontal="left" vertical="center"/>
    </xf>
    <xf numFmtId="0" fontId="13" fillId="2" borderId="0" xfId="2" applyFill="1" applyBorder="1" applyAlignment="1" applyProtection="1">
      <alignment vertical="center"/>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0" fillId="7" borderId="0" xfId="0" applyFill="1" applyAlignment="1">
      <alignment vertical="center"/>
    </xf>
    <xf numFmtId="0" fontId="2" fillId="7" borderId="0" xfId="0" applyFont="1" applyFill="1" applyAlignment="1">
      <alignment vertical="center" wrapText="1"/>
    </xf>
    <xf numFmtId="0" fontId="0" fillId="7" borderId="0" xfId="0" applyFill="1" applyAlignment="1">
      <alignment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5" borderId="0" xfId="0" applyFill="1" applyAlignment="1">
      <alignment vertical="center"/>
    </xf>
    <xf numFmtId="0" fontId="6" fillId="5" borderId="0" xfId="0" applyFont="1" applyFill="1" applyAlignment="1">
      <alignment horizontal="center" vertical="center" wrapText="1"/>
    </xf>
    <xf numFmtId="0" fontId="4" fillId="3" borderId="3" xfId="1" applyFill="1" applyBorder="1" applyAlignment="1" applyProtection="1">
      <alignment horizontal="center" vertical="center"/>
    </xf>
    <xf numFmtId="0" fontId="4" fillId="3" borderId="4" xfId="1" applyFill="1" applyBorder="1" applyAlignment="1" applyProtection="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3" xfId="3" applyFont="1" applyBorder="1" applyAlignment="1" applyProtection="1">
      <alignment horizontal="center" vertical="center"/>
    </xf>
    <xf numFmtId="0" fontId="8" fillId="0" borderId="4" xfId="3" applyFont="1" applyBorder="1" applyAlignment="1" applyProtection="1">
      <alignment horizontal="center" vertical="center"/>
    </xf>
    <xf numFmtId="0" fontId="12" fillId="3" borderId="3"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0" fontId="8" fillId="0" borderId="4" xfId="3" applyFont="1" applyBorder="1" applyAlignment="1" applyProtection="1">
      <alignment horizontal="center" vertical="center" wrapText="1"/>
    </xf>
    <xf numFmtId="0" fontId="5" fillId="0" borderId="3" xfId="2" applyFont="1" applyBorder="1" applyAlignment="1" applyProtection="1">
      <alignment horizontal="center" vertical="center" wrapText="1"/>
    </xf>
    <xf numFmtId="0" fontId="5" fillId="0" borderId="4" xfId="2" applyFont="1" applyBorder="1" applyAlignment="1" applyProtection="1">
      <alignment horizontal="center" vertical="center" wrapText="1"/>
    </xf>
    <xf numFmtId="0" fontId="8" fillId="0" borderId="3" xfId="3" applyFont="1" applyBorder="1" applyAlignment="1" applyProtection="1">
      <alignment horizontal="center" vertical="center" wrapText="1"/>
    </xf>
    <xf numFmtId="2" fontId="8" fillId="0" borderId="4" xfId="3" applyNumberFormat="1" applyFont="1" applyBorder="1" applyAlignment="1" applyProtection="1">
      <alignment horizontal="center" vertical="center" wrapText="1"/>
    </xf>
    <xf numFmtId="0" fontId="5" fillId="0" borderId="3" xfId="2" applyFont="1" applyBorder="1" applyAlignment="1" applyProtection="1">
      <alignment horizontal="center" vertical="center"/>
    </xf>
    <xf numFmtId="0" fontId="5" fillId="0" borderId="4" xfId="2" applyFont="1" applyBorder="1" applyAlignment="1" applyProtection="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5" borderId="4" xfId="0" applyFont="1" applyFill="1" applyBorder="1" applyAlignment="1" applyProtection="1">
      <alignment horizontal="left" vertical="center"/>
      <protection locked="0"/>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7" fillId="5" borderId="4" xfId="0" applyFont="1" applyFill="1" applyBorder="1" applyAlignment="1" applyProtection="1">
      <alignment horizontal="left" vertical="center"/>
      <protection locked="0"/>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cellXfs>
  <cellStyles count="5">
    <cellStyle name="Célula de Verificação" xfId="1" builtinId="23"/>
    <cellStyle name="Normal" xfId="0" builtinId="0"/>
    <cellStyle name="Título 1" xfId="2" builtinId="16"/>
    <cellStyle name="Título 2" xfId="3" builtinId="17"/>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O52"/>
  <sheetViews>
    <sheetView tabSelected="1" view="pageBreakPreview" topLeftCell="A46" zoomScale="70" zoomScaleNormal="70" zoomScaleSheetLayoutView="70" workbookViewId="0">
      <selection activeCell="F39" sqref="F39"/>
    </sheetView>
  </sheetViews>
  <sheetFormatPr defaultColWidth="9.140625" defaultRowHeight="15"/>
  <cols>
    <col min="1" max="1" width="12.42578125" style="5" customWidth="1"/>
    <col min="2" max="2" width="44.85546875" style="6" customWidth="1"/>
    <col min="3" max="3" width="47.42578125" style="6" customWidth="1"/>
    <col min="4" max="4" width="16.85546875" style="5" customWidth="1"/>
    <col min="5" max="5" width="14.85546875" style="7" customWidth="1"/>
    <col min="6" max="6" width="15.5703125" style="6" customWidth="1"/>
    <col min="7" max="7" width="14.42578125" style="6" customWidth="1"/>
    <col min="8" max="8" width="30.5703125" style="6" customWidth="1"/>
    <col min="9" max="16384" width="9.140625" style="6"/>
  </cols>
  <sheetData>
    <row r="1" spans="1:15" ht="87" customHeight="1">
      <c r="A1" s="72" t="s">
        <v>124</v>
      </c>
      <c r="B1" s="73"/>
      <c r="C1" s="73"/>
      <c r="D1" s="73"/>
      <c r="E1" s="73"/>
      <c r="F1" s="73"/>
      <c r="G1" s="73"/>
      <c r="H1" s="73"/>
    </row>
    <row r="2" spans="1:15" ht="6" customHeight="1">
      <c r="A2" s="47"/>
      <c r="B2" s="48"/>
      <c r="C2" s="48"/>
      <c r="D2" s="48"/>
      <c r="E2" s="48"/>
      <c r="F2" s="48"/>
      <c r="G2" s="48"/>
      <c r="H2" s="48"/>
    </row>
    <row r="3" spans="1:15" ht="19.5">
      <c r="A3" s="60" t="s">
        <v>123</v>
      </c>
      <c r="B3" s="61"/>
      <c r="C3" s="61"/>
      <c r="D3" s="61"/>
      <c r="E3" s="61"/>
      <c r="F3" s="61"/>
      <c r="G3" s="61"/>
      <c r="H3" s="61"/>
    </row>
    <row r="4" spans="1:15" ht="6" customHeight="1">
      <c r="A4" s="47"/>
      <c r="B4" s="48"/>
      <c r="C4" s="48"/>
      <c r="D4" s="48"/>
      <c r="E4" s="48"/>
      <c r="F4" s="48"/>
      <c r="G4" s="48"/>
      <c r="H4" s="48"/>
    </row>
    <row r="5" spans="1:15" ht="20.100000000000001" customHeight="1">
      <c r="A5" s="74" t="s">
        <v>0</v>
      </c>
      <c r="B5" s="75"/>
      <c r="C5" s="75"/>
      <c r="D5" s="75"/>
      <c r="E5" s="75"/>
      <c r="F5" s="75"/>
      <c r="G5" s="75"/>
      <c r="H5" s="75"/>
      <c r="K5" s="36"/>
      <c r="L5" s="36"/>
      <c r="M5" s="36"/>
    </row>
    <row r="6" spans="1:15" ht="20.100000000000001" customHeight="1">
      <c r="A6" s="65" t="s">
        <v>1</v>
      </c>
      <c r="B6" s="66"/>
      <c r="C6" s="66"/>
      <c r="D6" s="66"/>
      <c r="E6" s="66"/>
      <c r="F6" s="66"/>
      <c r="G6" s="66"/>
      <c r="H6" s="66"/>
      <c r="K6" s="36"/>
      <c r="L6" s="36"/>
      <c r="M6" s="36"/>
    </row>
    <row r="7" spans="1:15" ht="20.100000000000001" customHeight="1">
      <c r="A7" s="65" t="s">
        <v>2</v>
      </c>
      <c r="B7" s="66"/>
      <c r="C7" s="66"/>
      <c r="D7" s="66"/>
      <c r="E7" s="66"/>
      <c r="F7" s="66"/>
      <c r="G7" s="66"/>
      <c r="H7" s="66"/>
      <c r="K7" s="36"/>
      <c r="L7" s="36"/>
      <c r="M7" s="36"/>
    </row>
    <row r="8" spans="1:15" ht="20.100000000000001" customHeight="1">
      <c r="A8" s="67" t="s">
        <v>3</v>
      </c>
      <c r="B8" s="68"/>
      <c r="C8" s="69"/>
      <c r="D8" s="69"/>
      <c r="E8" s="69"/>
      <c r="F8" s="69"/>
      <c r="G8" s="69"/>
      <c r="H8" s="69"/>
    </row>
    <row r="9" spans="1:15" ht="20.100000000000001" customHeight="1">
      <c r="A9" s="70" t="s">
        <v>4</v>
      </c>
      <c r="B9" s="71"/>
      <c r="C9" s="64"/>
      <c r="D9" s="64"/>
      <c r="E9" s="64"/>
      <c r="F9" s="64"/>
      <c r="G9" s="64"/>
      <c r="H9" s="64"/>
    </row>
    <row r="10" spans="1:15" ht="20.100000000000001" customHeight="1">
      <c r="A10" s="62" t="s">
        <v>5</v>
      </c>
      <c r="B10" s="63"/>
      <c r="C10" s="64"/>
      <c r="D10" s="64"/>
      <c r="E10" s="64"/>
      <c r="F10" s="64"/>
      <c r="G10" s="64"/>
      <c r="H10" s="64"/>
    </row>
    <row r="11" spans="1:15" ht="6" customHeight="1">
      <c r="A11" s="47"/>
      <c r="B11" s="48"/>
      <c r="C11" s="48"/>
      <c r="D11" s="48"/>
      <c r="E11" s="48"/>
      <c r="F11" s="48"/>
      <c r="G11" s="48"/>
      <c r="H11" s="48"/>
    </row>
    <row r="12" spans="1:15" ht="20.100000000000001" customHeight="1">
      <c r="A12" s="60" t="s">
        <v>101</v>
      </c>
      <c r="B12" s="61"/>
      <c r="C12" s="61"/>
      <c r="D12" s="61"/>
      <c r="E12" s="61"/>
      <c r="F12" s="61"/>
      <c r="G12" s="61"/>
      <c r="H12" s="61"/>
      <c r="K12" s="37"/>
      <c r="L12" s="37"/>
      <c r="M12" s="37"/>
      <c r="N12" s="37"/>
      <c r="O12" s="37"/>
    </row>
    <row r="13" spans="1:15" s="1" customFormat="1" ht="22.5" customHeight="1">
      <c r="A13" s="49" t="s">
        <v>6</v>
      </c>
      <c r="B13" s="50"/>
      <c r="C13" s="50"/>
      <c r="D13" s="50"/>
      <c r="E13" s="50"/>
      <c r="F13" s="50"/>
      <c r="G13" s="50"/>
      <c r="H13" s="50"/>
    </row>
    <row r="14" spans="1:15" s="40" customFormat="1" ht="173.25">
      <c r="A14" s="38" t="s">
        <v>7</v>
      </c>
      <c r="B14" s="39" t="s">
        <v>8</v>
      </c>
      <c r="C14" s="39" t="s">
        <v>9</v>
      </c>
      <c r="D14" s="39" t="s">
        <v>10</v>
      </c>
      <c r="E14" s="39" t="s">
        <v>11</v>
      </c>
      <c r="F14" s="39" t="s">
        <v>12</v>
      </c>
      <c r="G14" s="39" t="s">
        <v>13</v>
      </c>
      <c r="H14" s="39" t="s">
        <v>14</v>
      </c>
      <c r="K14" s="41"/>
      <c r="L14" s="41"/>
      <c r="M14" s="42"/>
    </row>
    <row r="15" spans="1:15" ht="66" customHeight="1">
      <c r="A15" s="8" t="s">
        <v>15</v>
      </c>
      <c r="B15" s="9" t="s">
        <v>103</v>
      </c>
      <c r="C15" s="10" t="s">
        <v>16</v>
      </c>
      <c r="D15" s="11" t="s">
        <v>17</v>
      </c>
      <c r="E15" s="12">
        <v>1</v>
      </c>
      <c r="F15" s="13"/>
      <c r="G15" s="14">
        <f>IF(F15&lt;1,0,1)</f>
        <v>0</v>
      </c>
      <c r="H15" s="13"/>
    </row>
    <row r="16" spans="1:15" ht="66" customHeight="1">
      <c r="A16" s="8" t="s">
        <v>18</v>
      </c>
      <c r="B16" s="9" t="s">
        <v>102</v>
      </c>
      <c r="C16" s="10" t="s">
        <v>16</v>
      </c>
      <c r="D16" s="11" t="s">
        <v>17</v>
      </c>
      <c r="E16" s="12">
        <v>1</v>
      </c>
      <c r="F16" s="13"/>
      <c r="G16" s="14">
        <f>IF(F16&lt;1,0,1)</f>
        <v>0</v>
      </c>
      <c r="H16" s="13"/>
    </row>
    <row r="17" spans="1:8" s="2" customFormat="1" ht="117.75" customHeight="1">
      <c r="A17" s="8" t="s">
        <v>107</v>
      </c>
      <c r="B17" s="9" t="s">
        <v>104</v>
      </c>
      <c r="C17" s="10" t="s">
        <v>16</v>
      </c>
      <c r="D17" s="11" t="s">
        <v>17</v>
      </c>
      <c r="E17" s="12">
        <v>1</v>
      </c>
      <c r="F17" s="13"/>
      <c r="G17" s="14">
        <f>IF(F17&lt;1,0,IF(F17&gt;2,2,INT(F17)*1))</f>
        <v>0</v>
      </c>
      <c r="H17" s="13"/>
    </row>
    <row r="18" spans="1:8" ht="19.7" customHeight="1">
      <c r="A18" s="51" t="s">
        <v>19</v>
      </c>
      <c r="B18" s="52"/>
      <c r="C18" s="52"/>
      <c r="D18" s="52"/>
      <c r="E18" s="17">
        <f>SUM(E15:E17)</f>
        <v>3</v>
      </c>
      <c r="F18" s="18"/>
      <c r="G18" s="17">
        <f>SUM(G15:G17)</f>
        <v>0</v>
      </c>
      <c r="H18" s="19" t="s">
        <v>20</v>
      </c>
    </row>
    <row r="19" spans="1:8" ht="6" customHeight="1">
      <c r="A19" s="47"/>
      <c r="B19" s="48"/>
      <c r="C19" s="48"/>
      <c r="D19" s="48"/>
      <c r="E19" s="48"/>
      <c r="F19" s="48"/>
      <c r="G19" s="48"/>
      <c r="H19" s="48"/>
    </row>
    <row r="20" spans="1:8" ht="23.45" customHeight="1">
      <c r="A20" s="60" t="s">
        <v>122</v>
      </c>
      <c r="B20" s="61"/>
      <c r="C20" s="61"/>
      <c r="D20" s="61"/>
      <c r="E20" s="61"/>
      <c r="F20" s="61"/>
      <c r="G20" s="61"/>
      <c r="H20" s="61"/>
    </row>
    <row r="21" spans="1:8" ht="22.5" customHeight="1">
      <c r="A21" s="49" t="s">
        <v>6</v>
      </c>
      <c r="B21" s="50"/>
      <c r="C21" s="50"/>
      <c r="D21" s="50"/>
      <c r="E21" s="50"/>
      <c r="F21" s="50"/>
      <c r="G21" s="50"/>
      <c r="H21" s="50"/>
    </row>
    <row r="22" spans="1:8" s="45" customFormat="1" ht="173.25">
      <c r="A22" s="43" t="s">
        <v>7</v>
      </c>
      <c r="B22" s="44" t="s">
        <v>21</v>
      </c>
      <c r="C22" s="44" t="s">
        <v>22</v>
      </c>
      <c r="D22" s="44" t="s">
        <v>23</v>
      </c>
      <c r="E22" s="44" t="s">
        <v>24</v>
      </c>
      <c r="F22" s="44" t="s">
        <v>25</v>
      </c>
      <c r="G22" s="44" t="s">
        <v>26</v>
      </c>
      <c r="H22" s="44" t="s">
        <v>27</v>
      </c>
    </row>
    <row r="23" spans="1:8" ht="168.75" customHeight="1">
      <c r="A23" s="20" t="s">
        <v>28</v>
      </c>
      <c r="B23" s="21" t="s">
        <v>105</v>
      </c>
      <c r="C23" s="10" t="s">
        <v>29</v>
      </c>
      <c r="D23" s="11" t="s">
        <v>119</v>
      </c>
      <c r="E23" s="14">
        <v>1.4</v>
      </c>
      <c r="F23" s="22"/>
      <c r="G23" s="14">
        <f>IF(F23&lt;1,0,IF(F23&gt;3,1.4,INT(F23)*0.35))</f>
        <v>0</v>
      </c>
      <c r="H23" s="13"/>
    </row>
    <row r="24" spans="1:8" ht="178.5" customHeight="1">
      <c r="A24" s="20" t="s">
        <v>30</v>
      </c>
      <c r="B24" s="21" t="s">
        <v>106</v>
      </c>
      <c r="C24" s="16" t="s">
        <v>31</v>
      </c>
      <c r="D24" s="11" t="s">
        <v>121</v>
      </c>
      <c r="E24" s="14">
        <v>6.5</v>
      </c>
      <c r="F24" s="13"/>
      <c r="G24" s="14">
        <f>IF(F24&lt;1,0,IF(F24&gt;6,6.5,INT(F24)*0.65))</f>
        <v>0</v>
      </c>
      <c r="H24" s="13"/>
    </row>
    <row r="25" spans="1:8" ht="249" customHeight="1">
      <c r="A25" s="23" t="s">
        <v>32</v>
      </c>
      <c r="B25" s="24" t="s">
        <v>33</v>
      </c>
      <c r="C25" s="10" t="s">
        <v>34</v>
      </c>
      <c r="D25" s="11" t="s">
        <v>92</v>
      </c>
      <c r="E25" s="14">
        <v>0.9</v>
      </c>
      <c r="F25" s="13"/>
      <c r="G25" s="14">
        <f>IF(F25&lt;1,0,IF(F25&gt;3,0.9,INT(F25)*0.3))</f>
        <v>0</v>
      </c>
      <c r="H25" s="13"/>
    </row>
    <row r="26" spans="1:8" ht="205.5" customHeight="1">
      <c r="A26" s="25" t="s">
        <v>35</v>
      </c>
      <c r="B26" s="21" t="s">
        <v>99</v>
      </c>
      <c r="C26" s="16" t="s">
        <v>36</v>
      </c>
      <c r="D26" s="11" t="s">
        <v>93</v>
      </c>
      <c r="E26" s="17">
        <v>0.2</v>
      </c>
      <c r="F26" s="26"/>
      <c r="G26" s="17">
        <f>IF(F26&lt;1,0,IF(F26&gt;2,0.2,INT(F26)*0.1))</f>
        <v>0</v>
      </c>
      <c r="H26" s="26"/>
    </row>
    <row r="27" spans="1:8" ht="213.95" customHeight="1">
      <c r="A27" s="25" t="s">
        <v>37</v>
      </c>
      <c r="B27" s="21" t="s">
        <v>38</v>
      </c>
      <c r="C27" s="16" t="s">
        <v>39</v>
      </c>
      <c r="D27" s="11" t="s">
        <v>94</v>
      </c>
      <c r="E27" s="17">
        <v>0.2</v>
      </c>
      <c r="F27" s="26"/>
      <c r="G27" s="17">
        <f>IF(F27=1,0.2,IF(F27&gt;1,0.2,0))</f>
        <v>0</v>
      </c>
      <c r="H27" s="26"/>
    </row>
    <row r="28" spans="1:8" ht="151.5" customHeight="1">
      <c r="A28" s="25" t="s">
        <v>40</v>
      </c>
      <c r="B28" s="24" t="s">
        <v>41</v>
      </c>
      <c r="C28" s="10" t="s">
        <v>42</v>
      </c>
      <c r="D28" s="27" t="s">
        <v>95</v>
      </c>
      <c r="E28" s="17">
        <v>0.4</v>
      </c>
      <c r="F28" s="28"/>
      <c r="G28" s="17">
        <f>IF(F28&lt;1,0,IF(F28&gt;4,0.4,INT(F28)*0.1))</f>
        <v>0</v>
      </c>
      <c r="H28" s="29"/>
    </row>
    <row r="29" spans="1:8" ht="114.75" customHeight="1">
      <c r="A29" s="25" t="s">
        <v>43</v>
      </c>
      <c r="B29" s="24" t="s">
        <v>44</v>
      </c>
      <c r="C29" s="30" t="s">
        <v>45</v>
      </c>
      <c r="D29" s="27" t="s">
        <v>96</v>
      </c>
      <c r="E29" s="17">
        <v>0.3</v>
      </c>
      <c r="F29" s="26"/>
      <c r="G29" s="17">
        <f>IF(F29&lt;1,0,IF(F29&gt;2,0.3,INT(F29)*0.15))</f>
        <v>0</v>
      </c>
      <c r="H29" s="26"/>
    </row>
    <row r="30" spans="1:8" ht="114.75" customHeight="1">
      <c r="A30" s="25" t="s">
        <v>46</v>
      </c>
      <c r="B30" s="31" t="s">
        <v>120</v>
      </c>
      <c r="C30" s="30" t="s">
        <v>47</v>
      </c>
      <c r="D30" s="27" t="s">
        <v>97</v>
      </c>
      <c r="E30" s="17">
        <v>0.1</v>
      </c>
      <c r="F30" s="26"/>
      <c r="G30" s="17">
        <f>IF(F30&lt;1,0,IF(F30&gt;2,0.2,INT(F30)*0.1))</f>
        <v>0</v>
      </c>
      <c r="H30" s="26"/>
    </row>
    <row r="31" spans="1:8" ht="31.5" customHeight="1">
      <c r="A31" s="51" t="s">
        <v>48</v>
      </c>
      <c r="B31" s="52"/>
      <c r="C31" s="52"/>
      <c r="D31" s="52"/>
      <c r="E31" s="32">
        <f>SUM(E23:E30)</f>
        <v>10</v>
      </c>
      <c r="F31" s="18"/>
      <c r="G31" s="17">
        <f>SUM(G23:G30)</f>
        <v>0</v>
      </c>
      <c r="H31" s="18" t="s">
        <v>20</v>
      </c>
    </row>
    <row r="32" spans="1:8" ht="11.25" customHeight="1">
      <c r="A32" s="47"/>
      <c r="B32" s="48"/>
      <c r="C32" s="48"/>
      <c r="D32" s="48"/>
      <c r="E32" s="48"/>
      <c r="F32" s="48"/>
      <c r="G32" s="48"/>
      <c r="H32" s="48"/>
    </row>
    <row r="33" spans="1:12" ht="28.5" customHeight="1">
      <c r="A33" s="56" t="s">
        <v>118</v>
      </c>
      <c r="B33" s="57"/>
      <c r="C33" s="57"/>
      <c r="D33" s="57"/>
      <c r="E33" s="57"/>
      <c r="F33" s="57"/>
      <c r="G33" s="57"/>
      <c r="H33" s="57"/>
    </row>
    <row r="34" spans="1:12" ht="20.100000000000001" customHeight="1">
      <c r="A34" s="49" t="s">
        <v>98</v>
      </c>
      <c r="B34" s="50"/>
      <c r="C34" s="50"/>
      <c r="D34" s="50"/>
      <c r="E34" s="50"/>
      <c r="F34" s="50"/>
      <c r="G34" s="50"/>
      <c r="H34" s="50"/>
    </row>
    <row r="35" spans="1:12" ht="20.100000000000001" customHeight="1">
      <c r="A35" s="49" t="s">
        <v>49</v>
      </c>
      <c r="B35" s="50"/>
      <c r="C35" s="50"/>
      <c r="D35" s="50"/>
      <c r="E35" s="50"/>
      <c r="F35" s="50"/>
      <c r="G35" s="50"/>
      <c r="H35" s="50"/>
    </row>
    <row r="36" spans="1:12" s="45" customFormat="1" ht="157.5">
      <c r="A36" s="43" t="s">
        <v>7</v>
      </c>
      <c r="B36" s="44" t="s">
        <v>50</v>
      </c>
      <c r="C36" s="44" t="s">
        <v>51</v>
      </c>
      <c r="D36" s="44" t="s">
        <v>52</v>
      </c>
      <c r="E36" s="44" t="s">
        <v>53</v>
      </c>
      <c r="F36" s="44" t="s">
        <v>54</v>
      </c>
      <c r="G36" s="44" t="s">
        <v>55</v>
      </c>
      <c r="H36" s="44" t="s">
        <v>27</v>
      </c>
      <c r="K36" s="46"/>
      <c r="L36" s="46"/>
    </row>
    <row r="37" spans="1:12" ht="275.45" customHeight="1">
      <c r="A37" s="25" t="s">
        <v>56</v>
      </c>
      <c r="B37" s="30" t="s">
        <v>57</v>
      </c>
      <c r="C37" s="30" t="s">
        <v>58</v>
      </c>
      <c r="D37" s="27" t="s">
        <v>108</v>
      </c>
      <c r="E37" s="17">
        <v>1</v>
      </c>
      <c r="F37" s="26"/>
      <c r="G37" s="17">
        <f>IF(F37&lt;1,0,IF(F37&gt;10,1,INT(F37)*0.1))</f>
        <v>0</v>
      </c>
      <c r="H37" s="26"/>
    </row>
    <row r="38" spans="1:12" ht="236.25" customHeight="1">
      <c r="A38" s="25" t="s">
        <v>59</v>
      </c>
      <c r="B38" s="24" t="s">
        <v>60</v>
      </c>
      <c r="C38" s="33" t="s">
        <v>61</v>
      </c>
      <c r="D38" s="27" t="s">
        <v>109</v>
      </c>
      <c r="E38" s="17">
        <v>0.5</v>
      </c>
      <c r="F38" s="26"/>
      <c r="G38" s="17">
        <f>IF(F38&lt;1,0,IF(F38&gt;5,0.5,INT(F38)*0.1))</f>
        <v>0</v>
      </c>
      <c r="H38" s="26"/>
    </row>
    <row r="39" spans="1:12" ht="238.5" customHeight="1">
      <c r="A39" s="25" t="s">
        <v>62</v>
      </c>
      <c r="B39" s="9" t="s">
        <v>63</v>
      </c>
      <c r="C39" s="33" t="s">
        <v>64</v>
      </c>
      <c r="D39" s="27" t="s">
        <v>110</v>
      </c>
      <c r="E39" s="17">
        <v>0.25</v>
      </c>
      <c r="F39" s="26"/>
      <c r="G39" s="17">
        <f>IF(F39&lt;1,0,IF(F39&gt;5,0.25,INT(F39)*0.05))</f>
        <v>0</v>
      </c>
      <c r="H39" s="26"/>
    </row>
    <row r="40" spans="1:12" ht="89.25" customHeight="1">
      <c r="A40" s="25" t="s">
        <v>65</v>
      </c>
      <c r="B40" s="15" t="s">
        <v>116</v>
      </c>
      <c r="C40" s="30" t="s">
        <v>66</v>
      </c>
      <c r="D40" s="27" t="s">
        <v>115</v>
      </c>
      <c r="E40" s="17">
        <v>3</v>
      </c>
      <c r="F40" s="26"/>
      <c r="G40" s="17">
        <f>IF(F40&lt;1,0,IF(F40&gt;2,3,INT(F40)*1))</f>
        <v>0</v>
      </c>
      <c r="H40" s="26"/>
    </row>
    <row r="41" spans="1:12" ht="75.75" customHeight="1">
      <c r="A41" s="25" t="s">
        <v>67</v>
      </c>
      <c r="B41" s="15" t="s">
        <v>68</v>
      </c>
      <c r="C41" s="30" t="s">
        <v>69</v>
      </c>
      <c r="D41" s="27" t="s">
        <v>117</v>
      </c>
      <c r="E41" s="17">
        <v>0.25</v>
      </c>
      <c r="F41" s="26"/>
      <c r="G41" s="17">
        <f>IF(F41=1,0.25,IF(F41&gt;1,0.25,0))</f>
        <v>0</v>
      </c>
      <c r="H41" s="26"/>
    </row>
    <row r="42" spans="1:12" ht="108" customHeight="1">
      <c r="A42" s="25" t="s">
        <v>70</v>
      </c>
      <c r="B42" s="21" t="s">
        <v>100</v>
      </c>
      <c r="C42" s="16" t="s">
        <v>71</v>
      </c>
      <c r="D42" s="27" t="s">
        <v>112</v>
      </c>
      <c r="E42" s="17">
        <v>1</v>
      </c>
      <c r="F42" s="26"/>
      <c r="G42" s="17">
        <f>IF(F42=1,1,IF(F42&gt;1,1,0))</f>
        <v>0</v>
      </c>
      <c r="H42" s="26"/>
    </row>
    <row r="43" spans="1:12" ht="107.25" customHeight="1">
      <c r="A43" s="25" t="s">
        <v>72</v>
      </c>
      <c r="B43" s="9" t="s">
        <v>73</v>
      </c>
      <c r="C43" s="30" t="s">
        <v>74</v>
      </c>
      <c r="D43" s="27" t="s">
        <v>112</v>
      </c>
      <c r="E43" s="17">
        <v>1</v>
      </c>
      <c r="F43" s="26"/>
      <c r="G43" s="17">
        <f>IF(F43=1,1,IF(F43&gt;1,1,0))</f>
        <v>0</v>
      </c>
      <c r="H43" s="26"/>
    </row>
    <row r="44" spans="1:12" ht="126.75" customHeight="1">
      <c r="A44" s="25" t="s">
        <v>75</v>
      </c>
      <c r="B44" s="30" t="s">
        <v>76</v>
      </c>
      <c r="C44" s="16" t="s">
        <v>77</v>
      </c>
      <c r="D44" s="27" t="s">
        <v>111</v>
      </c>
      <c r="E44" s="17">
        <v>0.5</v>
      </c>
      <c r="F44" s="26"/>
      <c r="G44" s="17">
        <f>IF(F44=1,0.5,IF(F44&gt;1,0.5,0))</f>
        <v>0</v>
      </c>
      <c r="H44" s="26"/>
    </row>
    <row r="45" spans="1:12" s="3" customFormat="1" ht="212.25" customHeight="1">
      <c r="A45" s="25" t="s">
        <v>78</v>
      </c>
      <c r="B45" s="15" t="s">
        <v>79</v>
      </c>
      <c r="C45" s="16" t="s">
        <v>80</v>
      </c>
      <c r="D45" s="27" t="s">
        <v>111</v>
      </c>
      <c r="E45" s="34">
        <v>1</v>
      </c>
      <c r="F45" s="28"/>
      <c r="G45" s="17">
        <f>IF(F45&lt;1,0,IF(F45&gt;2,1,INT(F45)*0.5))</f>
        <v>0</v>
      </c>
      <c r="H45" s="28"/>
      <c r="I45" s="6"/>
      <c r="J45" s="6"/>
    </row>
    <row r="46" spans="1:12" ht="175.5" customHeight="1">
      <c r="A46" s="25" t="s">
        <v>81</v>
      </c>
      <c r="B46" s="15" t="s">
        <v>82</v>
      </c>
      <c r="C46" s="16" t="s">
        <v>83</v>
      </c>
      <c r="D46" s="27" t="s">
        <v>114</v>
      </c>
      <c r="E46" s="17">
        <v>0.5</v>
      </c>
      <c r="F46" s="26"/>
      <c r="G46" s="17">
        <f>IF(F46&lt;1,0,IF(F46&gt;5,0.5,INT(F46)*0.1))</f>
        <v>0</v>
      </c>
      <c r="H46" s="26"/>
    </row>
    <row r="47" spans="1:12" s="4" customFormat="1" ht="290.25" customHeight="1">
      <c r="A47" s="25" t="s">
        <v>84</v>
      </c>
      <c r="B47" s="9" t="s">
        <v>85</v>
      </c>
      <c r="C47" s="10" t="s">
        <v>86</v>
      </c>
      <c r="D47" s="27" t="s">
        <v>113</v>
      </c>
      <c r="E47" s="34">
        <v>1</v>
      </c>
      <c r="F47" s="28"/>
      <c r="G47" s="17">
        <f>IF(F47&lt;1,0,IF(F47&gt;5,1,INT(F47)*0.2))</f>
        <v>0</v>
      </c>
      <c r="H47" s="28"/>
      <c r="I47" s="6"/>
      <c r="J47" s="6"/>
    </row>
    <row r="48" spans="1:12" ht="39" customHeight="1">
      <c r="A48" s="51" t="s">
        <v>87</v>
      </c>
      <c r="B48" s="52"/>
      <c r="C48" s="52"/>
      <c r="D48" s="52"/>
      <c r="E48" s="14">
        <f>SUM(E37:E47)</f>
        <v>10</v>
      </c>
      <c r="F48" s="18"/>
      <c r="G48" s="17">
        <f>SUM(G37:G47)</f>
        <v>0</v>
      </c>
      <c r="H48" s="35" t="s">
        <v>20</v>
      </c>
    </row>
    <row r="49" spans="1:8" ht="8.25" customHeight="1">
      <c r="A49" s="53"/>
      <c r="B49" s="54"/>
      <c r="C49" s="54"/>
      <c r="D49" s="54"/>
      <c r="E49" s="54"/>
      <c r="F49" s="54"/>
      <c r="G49" s="54"/>
      <c r="H49" s="54"/>
    </row>
    <row r="50" spans="1:8" ht="36.75" customHeight="1">
      <c r="A50" s="51" t="s">
        <v>88</v>
      </c>
      <c r="B50" s="52"/>
      <c r="C50" s="52" t="s">
        <v>89</v>
      </c>
      <c r="D50" s="52"/>
      <c r="E50" s="52"/>
      <c r="F50" s="55" t="s">
        <v>90</v>
      </c>
      <c r="G50" s="55"/>
      <c r="H50" s="55"/>
    </row>
    <row r="51" spans="1:8" ht="42" customHeight="1">
      <c r="A51" s="58" t="s">
        <v>91</v>
      </c>
      <c r="B51" s="55"/>
      <c r="C51" s="59">
        <f>SUM(G48,G31,G18)</f>
        <v>0</v>
      </c>
      <c r="D51" s="59"/>
      <c r="E51" s="59"/>
      <c r="F51" s="55"/>
      <c r="G51" s="55"/>
      <c r="H51" s="55"/>
    </row>
    <row r="52" spans="1:8" ht="11.25" customHeight="1">
      <c r="A52" s="47"/>
      <c r="B52" s="48"/>
      <c r="C52" s="48"/>
      <c r="D52" s="48"/>
      <c r="E52" s="48"/>
      <c r="F52" s="48"/>
      <c r="G52" s="48"/>
      <c r="H52" s="48"/>
    </row>
  </sheetData>
  <sheetProtection selectLockedCells="1"/>
  <mergeCells count="34">
    <mergeCell ref="A1:H1"/>
    <mergeCell ref="A2:H2"/>
    <mergeCell ref="A3:H3"/>
    <mergeCell ref="A4:H4"/>
    <mergeCell ref="A5:H5"/>
    <mergeCell ref="A6:H6"/>
    <mergeCell ref="A7:H7"/>
    <mergeCell ref="A8:B8"/>
    <mergeCell ref="C8:H8"/>
    <mergeCell ref="A9:B9"/>
    <mergeCell ref="C9:H9"/>
    <mergeCell ref="A10:B10"/>
    <mergeCell ref="C10:H10"/>
    <mergeCell ref="A11:H11"/>
    <mergeCell ref="A12:H12"/>
    <mergeCell ref="A13:H13"/>
    <mergeCell ref="A18:D18"/>
    <mergeCell ref="A19:H19"/>
    <mergeCell ref="A20:H20"/>
    <mergeCell ref="A21:H21"/>
    <mergeCell ref="A31:D31"/>
    <mergeCell ref="A32:H32"/>
    <mergeCell ref="A33:H33"/>
    <mergeCell ref="A51:B51"/>
    <mergeCell ref="C51:E51"/>
    <mergeCell ref="F51:H51"/>
    <mergeCell ref="A52:H52"/>
    <mergeCell ref="A34:H34"/>
    <mergeCell ref="A35:H35"/>
    <mergeCell ref="A48:D48"/>
    <mergeCell ref="A49:H49"/>
    <mergeCell ref="A50:B50"/>
    <mergeCell ref="C50:E50"/>
    <mergeCell ref="F50:H50"/>
  </mergeCells>
  <printOptions verticalCentered="1"/>
  <pageMargins left="0.39370078740157499" right="0.39370078740157499" top="0.59055118110236204" bottom="0.59055118110236204"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Dasigu .</cp:lastModifiedBy>
  <cp:lastPrinted>2019-10-07T14:47:00Z</cp:lastPrinted>
  <dcterms:created xsi:type="dcterms:W3CDTF">2018-08-13T16:48:00Z</dcterms:created>
  <dcterms:modified xsi:type="dcterms:W3CDTF">2023-02-14T16:22:16Z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1046-11.2.0.10223</vt:lpwstr>
  </property>
</Properties>
</file>