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ntese_Producao" sheetId="1" state="visible" r:id="rId2"/>
    <sheet name="Listagem_Produto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<sst xmlns="http://schemas.openxmlformats.org/spreadsheetml/2006/main" count="131" uniqueCount="79">
  <si>
    <t xml:space="preserve">TABELA PARA DETERMINAÇÃO DO INDICADOR DE PRODUÇÃO DO DOCENTE </t>
  </si>
  <si>
    <t xml:space="preserve">(Quantificar aqui todos as informações dos produtos listados na planilha  “Listagem_Produtos”)</t>
  </si>
  <si>
    <t xml:space="preserve">Data Inic</t>
  </si>
  <si>
    <t xml:space="preserve">Data Final</t>
  </si>
  <si>
    <t xml:space="preserve">Docente</t>
  </si>
  <si>
    <t xml:space="preserve">Natureza / Peso da produção</t>
  </si>
  <si>
    <t xml:space="preserve">Produção do docente</t>
  </si>
  <si>
    <t xml:space="preserve">Pontuação acumulada no Período</t>
  </si>
  <si>
    <t xml:space="preserve">Índices para o Período</t>
  </si>
  <si>
    <t xml:space="preserve">2014</t>
  </si>
  <si>
    <t xml:space="preserve">2015</t>
  </si>
  <si>
    <t xml:space="preserve">2016</t>
  </si>
  <si>
    <t xml:space="preserve">Até o presente</t>
  </si>
  <si>
    <t xml:space="preserve">Prof Fulano</t>
  </si>
  <si>
    <t xml:space="preserve">Tipo</t>
  </si>
  <si>
    <t xml:space="preserve">Natureza/Peso</t>
  </si>
  <si>
    <t xml:space="preserve">A1</t>
  </si>
  <si>
    <t xml:space="preserve">A2</t>
  </si>
  <si>
    <t xml:space="preserve">B1</t>
  </si>
  <si>
    <t xml:space="preserve">B2</t>
  </si>
  <si>
    <t xml:space="preserve">B3</t>
  </si>
  <si>
    <t xml:space="preserve">B4</t>
  </si>
  <si>
    <t xml:space="preserve">B5</t>
  </si>
  <si>
    <t xml:space="preserve">Artigos</t>
  </si>
  <si>
    <t xml:space="preserve">Sem Participação de orientando</t>
  </si>
  <si>
    <t xml:space="preserve">IndArtProg</t>
  </si>
  <si>
    <t xml:space="preserve">Orientando Autor @</t>
  </si>
  <si>
    <t xml:space="preserve">IQTF</t>
  </si>
  <si>
    <t xml:space="preserve">Orientando Coautor</t>
  </si>
  <si>
    <t xml:space="preserve">Natureza/Peso*</t>
  </si>
  <si>
    <t xml:space="preserve">P4</t>
  </si>
  <si>
    <t xml:space="preserve">P3</t>
  </si>
  <si>
    <t xml:space="preserve">P2</t>
  </si>
  <si>
    <t xml:space="preserve">P1</t>
  </si>
  <si>
    <t xml:space="preserve">Livros</t>
  </si>
  <si>
    <t xml:space="preserve">IndLiv</t>
  </si>
  <si>
    <t xml:space="preserve">Orientando Autor</t>
  </si>
  <si>
    <t xml:space="preserve">Cap-Livros</t>
  </si>
  <si>
    <t xml:space="preserve">IndCap</t>
  </si>
  <si>
    <t xml:space="preserve">Eventos</t>
  </si>
  <si>
    <t xml:space="preserve">IndEve</t>
  </si>
  <si>
    <t xml:space="preserve">Prod-Técnica</t>
  </si>
  <si>
    <t xml:space="preserve">IndTec</t>
  </si>
  <si>
    <t xml:space="preserve">Dissertações finalizadas como orientador</t>
  </si>
  <si>
    <t xml:space="preserve">Total Dissertações</t>
  </si>
  <si>
    <t xml:space="preserve">Total Produção Anual</t>
  </si>
  <si>
    <t xml:space="preserve">INDProd =</t>
  </si>
  <si>
    <t xml:space="preserve">Tempo a partir do início (em meses)= </t>
  </si>
  <si>
    <t xml:space="preserve">PESOS ARTIGOS (Qualis)</t>
  </si>
  <si>
    <t xml:space="preserve">*</t>
  </si>
  <si>
    <t xml:space="preserve">L, C E e T = P = Pesos</t>
  </si>
  <si>
    <t xml:space="preserve">PESOS LIVROS</t>
  </si>
  <si>
    <t xml:space="preserve">L4</t>
  </si>
  <si>
    <t xml:space="preserve">L3</t>
  </si>
  <si>
    <t xml:space="preserve">L2</t>
  </si>
  <si>
    <t xml:space="preserve">L1</t>
  </si>
  <si>
    <t xml:space="preserve">PESOS CAPÍTULOS LIVROS</t>
  </si>
  <si>
    <t xml:space="preserve">C4</t>
  </si>
  <si>
    <t xml:space="preserve">C3</t>
  </si>
  <si>
    <t xml:space="preserve">C2</t>
  </si>
  <si>
    <t xml:space="preserve">C1</t>
  </si>
  <si>
    <t xml:space="preserve">PESOS EVENTOS</t>
  </si>
  <si>
    <t xml:space="preserve">E4</t>
  </si>
  <si>
    <t xml:space="preserve">E3</t>
  </si>
  <si>
    <t xml:space="preserve">E2</t>
  </si>
  <si>
    <t xml:space="preserve">E1</t>
  </si>
  <si>
    <t xml:space="preserve">PESOS PROD TÉCNICA</t>
  </si>
  <si>
    <t xml:space="preserve">T4</t>
  </si>
  <si>
    <t xml:space="preserve">T3</t>
  </si>
  <si>
    <t xml:space="preserve">T2</t>
  </si>
  <si>
    <t xml:space="preserve">T1</t>
  </si>
  <si>
    <t xml:space="preserve">@A autoria de alunos orientados é considerada quando o aluno é o primeiro autor do trabalho</t>
  </si>
  <si>
    <t xml:space="preserve">Lista dos Trabalhos Publicados no Período Avaliado</t>
  </si>
  <si>
    <t xml:space="preserve">Lista dos Artigos Publicados</t>
  </si>
  <si>
    <t xml:space="preserve">Ano da Publicação</t>
  </si>
  <si>
    <t xml:space="preserve">Nome da Revista ou livro</t>
  </si>
  <si>
    <t xml:space="preserve">Título do Trabalho</t>
  </si>
  <si>
    <t xml:space="preserve">Nome Orientando Autor (quando houver)</t>
  </si>
  <si>
    <t xml:space="preserve">Qualis CAPES (2013-2016)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</si>
</sst>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0"/>
    <numFmt numFmtId="168" formatCode="0.00"/>
    <numFmt numFmtId="169" formatCode="#,##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6"/>
      <name val="Arial"/>
      <family val="2"/>
      <charset val="1"/>
    </font>
    <font>
      <sz val="10"/>
      <color rgb="FF80000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.5"/>
      <name val="Arial"/>
      <family val="2"/>
      <charset val="1"/>
    </font>
    <font>
      <sz val="11"/>
      <name val="Arial"/>
      <family val="2"/>
      <charset val="1"/>
    </font>
    <font>
      <sz val="7"/>
      <name val="Arial"/>
      <family val="2"/>
      <charset val="1"/>
    </font>
    <font>
      <b val="true"/>
      <sz val="6"/>
      <name val="Arial"/>
      <family val="2"/>
      <charset val="1"/>
    </font>
    <font>
      <b val="true"/>
      <sz val="6"/>
      <color rgb="FF000000"/>
      <name val="Arial"/>
      <family val="2"/>
      <charset val="1"/>
    </font>
    <font>
      <sz val="9"/>
      <name val="Times new roman"/>
      <family val="1"/>
      <charset val="1"/>
    </font>
    <font>
      <sz val="7"/>
      <color rgb="FF000000"/>
      <name val="Arial"/>
      <family val="2"/>
      <charset val="1"/>
    </font>
    <font>
      <b val="true"/>
      <sz val="7"/>
      <name val="Arial"/>
      <family val="2"/>
      <charset val="1"/>
    </font>
    <font>
      <b val="true"/>
      <sz val="12"/>
      <name val="Arial"/>
      <family val="2"/>
      <charset val="1"/>
    </font>
    <font>
      <sz val="10.5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4C6"/>
      </patternFill>
    </fill>
    <fill>
      <patternFill patternType="solid">
        <fgColor rgb="FFFFCCCC"/>
        <bgColor rgb="FFF9CFB5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CBF8"/>
      </patternFill>
    </fill>
    <fill>
      <patternFill patternType="solid">
        <fgColor rgb="FF00FF7F"/>
        <bgColor rgb="FF33FF99"/>
      </patternFill>
    </fill>
    <fill>
      <patternFill patternType="solid">
        <fgColor rgb="FFFFCC00"/>
        <bgColor rgb="FFFFB515"/>
      </patternFill>
    </fill>
    <fill>
      <patternFill patternType="solid">
        <fgColor rgb="FF00FFFF"/>
        <bgColor rgb="FF00FFFF"/>
      </patternFill>
    </fill>
    <fill>
      <patternFill patternType="solid">
        <fgColor rgb="FF83CAFF"/>
        <bgColor rgb="FF99CCFF"/>
      </patternFill>
    </fill>
    <fill>
      <patternFill patternType="solid">
        <fgColor rgb="FFFFCC99"/>
        <bgColor rgb="FFF9CFB5"/>
      </patternFill>
    </fill>
    <fill>
      <patternFill patternType="solid">
        <fgColor rgb="FFFC5C00"/>
        <bgColor rgb="FF996600"/>
      </patternFill>
    </fill>
    <fill>
      <patternFill patternType="solid">
        <fgColor rgb="FFCCF4C6"/>
        <bgColor rgb="FFCCFFCC"/>
      </patternFill>
    </fill>
    <fill>
      <patternFill patternType="solid">
        <fgColor rgb="FF99CCFF"/>
        <bgColor rgb="FF83CAFF"/>
      </patternFill>
    </fill>
    <fill>
      <patternFill patternType="solid">
        <fgColor rgb="FFFFB515"/>
        <bgColor rgb="FFFFCC00"/>
      </patternFill>
    </fill>
    <fill>
      <patternFill patternType="solid">
        <fgColor rgb="FFE6FF00"/>
        <bgColor rgb="FFFFCC00"/>
      </patternFill>
    </fill>
    <fill>
      <patternFill patternType="solid">
        <fgColor rgb="FFAADCF7"/>
        <bgColor rgb="FF99CCFF"/>
      </patternFill>
    </fill>
    <fill>
      <patternFill patternType="solid">
        <fgColor rgb="FFF9CFB5"/>
        <bgColor rgb="FFFFCCCC"/>
      </patternFill>
    </fill>
    <fill>
      <patternFill patternType="solid">
        <fgColor rgb="FFF5CD53"/>
        <bgColor rgb="FFFFD74C"/>
      </patternFill>
    </fill>
    <fill>
      <patternFill patternType="solid">
        <fgColor rgb="FFF2CBF8"/>
        <bgColor rgb="FFFFCCCC"/>
      </patternFill>
    </fill>
    <fill>
      <patternFill patternType="solid">
        <fgColor rgb="FFFFD74C"/>
        <bgColor rgb="FFF5CD53"/>
      </patternFill>
    </fill>
    <fill>
      <patternFill patternType="solid">
        <fgColor rgb="FFC99C00"/>
        <bgColor rgb="FFFFB515"/>
      </patternFill>
    </fill>
    <fill>
      <patternFill patternType="solid">
        <fgColor rgb="FF33FF99"/>
        <bgColor rgb="FF00FF7F"/>
      </patternFill>
    </fill>
    <fill>
      <patternFill patternType="solid">
        <fgColor rgb="FFFDE9A9"/>
        <bgColor rgb="FFF9CFB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3A3935"/>
      </left>
      <right style="thin">
        <color rgb="FF3A3935"/>
      </right>
      <top style="thin">
        <color rgb="FF3A3935"/>
      </top>
      <bottom style="medium">
        <color rgb="FF3A3935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9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1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4" fillId="16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1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18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5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1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1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9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5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2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2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5" fillId="1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9" fillId="2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2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0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2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9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1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2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1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1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2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2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3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2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2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2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4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2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5" fillId="2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9" fillId="2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8" fillId="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1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9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5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19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2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7F"/>
      <rgbColor rgb="FF0000FF"/>
      <rgbColor rgb="FFE6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ADCF7"/>
      <rgbColor rgb="FF808080"/>
      <rgbColor rgb="FF83CAFF"/>
      <rgbColor rgb="FF993366"/>
      <rgbColor rgb="FFFFFFCC"/>
      <rgbColor rgb="FFCCF4C6"/>
      <rgbColor rgb="FF660066"/>
      <rgbColor rgb="FFF5CD53"/>
      <rgbColor rgb="FF0066CC"/>
      <rgbColor rgb="FFDDDDDD"/>
      <rgbColor rgb="FF000080"/>
      <rgbColor rgb="FFFF00FF"/>
      <rgbColor rgb="FFFFD74C"/>
      <rgbColor rgb="FF00FFFF"/>
      <rgbColor rgb="FF800080"/>
      <rgbColor rgb="FF800000"/>
      <rgbColor rgb="FF008080"/>
      <rgbColor rgb="FF0000FF"/>
      <rgbColor rgb="FF00CCFF"/>
      <rgbColor rgb="FFF9CFB5"/>
      <rgbColor rgb="FFCCFFCC"/>
      <rgbColor rgb="FFFDE9A9"/>
      <rgbColor rgb="FF99CCFF"/>
      <rgbColor rgb="FFFFCCCC"/>
      <rgbColor rgb="FFF2CBF8"/>
      <rgbColor rgb="FFFFCC99"/>
      <rgbColor rgb="FF3366FF"/>
      <rgbColor rgb="FF33FF99"/>
      <rgbColor rgb="FFC99C00"/>
      <rgbColor rgb="FFFFCC00"/>
      <rgbColor rgb="FFFFB515"/>
      <rgbColor rgb="FFFC5C00"/>
      <rgbColor rgb="FF666699"/>
      <rgbColor rgb="FF969696"/>
      <rgbColor rgb="FF003366"/>
      <rgbColor rgb="FF339966"/>
      <rgbColor rgb="FF003300"/>
      <rgbColor rgb="FF3A3935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3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M23" activeCellId="0" sqref="M23"/>
    </sheetView>
  </sheetViews>
  <sheetFormatPr defaultRowHeight="12.8" outlineLevelRow="0" outlineLevelCol="0"/>
  <cols>
    <col collapsed="false" customWidth="true" hidden="false" outlineLevel="0" max="1" min="1" style="1" width="2.84"/>
    <col collapsed="false" customWidth="true" hidden="false" outlineLevel="0" max="2" min="2" style="1" width="3.37"/>
    <col collapsed="false" customWidth="true" hidden="false" outlineLevel="0" max="3" min="3" style="0" width="4.29"/>
    <col collapsed="false" customWidth="true" hidden="false" outlineLevel="0" max="4" min="4" style="0" width="3.88"/>
    <col collapsed="false" customWidth="true" hidden="false" outlineLevel="0" max="5" min="5" style="0" width="13.89"/>
    <col collapsed="false" customWidth="true" hidden="false" outlineLevel="0" max="33" min="6" style="2" width="2.31"/>
    <col collapsed="false" customWidth="true" hidden="false" outlineLevel="0" max="34" min="34" style="0" width="11.38"/>
    <col collapsed="false" customWidth="true" hidden="false" outlineLevel="0" max="35" min="35" style="0" width="10.86"/>
    <col collapsed="false" customWidth="true" hidden="false" outlineLevel="0" max="36" min="36" style="0" width="4.13"/>
    <col collapsed="false" customWidth="true" hidden="false" outlineLevel="0" max="37" min="37" style="0" width="5.93"/>
    <col collapsed="false" customWidth="true" hidden="false" outlineLevel="0" max="38" min="38" style="0" width="7.45"/>
    <col collapsed="false" customWidth="true" hidden="false" outlineLevel="0" max="1025" min="39" style="0" width="9.05"/>
  </cols>
  <sheetData>
    <row r="1" customFormat="false" ht="34.0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customFormat="false" ht="21.1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customFormat="false" ht="11" hidden="false" customHeight="true" outlineLevel="0" collapsed="false">
      <c r="A3" s="5" t="s">
        <v>2</v>
      </c>
      <c r="B3" s="5" t="s">
        <v>3</v>
      </c>
      <c r="C3" s="6" t="s">
        <v>4</v>
      </c>
      <c r="D3" s="7" t="s">
        <v>5</v>
      </c>
      <c r="E3" s="7"/>
      <c r="F3" s="8" t="s">
        <v>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 t="s">
        <v>7</v>
      </c>
      <c r="AI3" s="10" t="s">
        <v>8</v>
      </c>
    </row>
    <row r="4" customFormat="false" ht="12.55" hidden="false" customHeight="true" outlineLevel="0" collapsed="false">
      <c r="A4" s="5"/>
      <c r="B4" s="5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10"/>
    </row>
    <row r="5" customFormat="false" ht="14.65" hidden="false" customHeight="true" outlineLevel="0" collapsed="false">
      <c r="A5" s="5"/>
      <c r="B5" s="5"/>
      <c r="C5" s="6"/>
      <c r="D5" s="6"/>
      <c r="E5" s="7"/>
      <c r="F5" s="11" t="s">
        <v>9</v>
      </c>
      <c r="G5" s="11"/>
      <c r="H5" s="11"/>
      <c r="I5" s="11"/>
      <c r="J5" s="11"/>
      <c r="K5" s="11"/>
      <c r="L5" s="11"/>
      <c r="M5" s="12" t="s">
        <v>10</v>
      </c>
      <c r="N5" s="12"/>
      <c r="O5" s="12"/>
      <c r="P5" s="12"/>
      <c r="Q5" s="12"/>
      <c r="R5" s="12"/>
      <c r="S5" s="12"/>
      <c r="T5" s="13" t="s">
        <v>11</v>
      </c>
      <c r="U5" s="13"/>
      <c r="V5" s="13"/>
      <c r="W5" s="13"/>
      <c r="X5" s="13"/>
      <c r="Y5" s="13"/>
      <c r="Z5" s="13"/>
      <c r="AA5" s="14" t="s">
        <v>12</v>
      </c>
      <c r="AB5" s="14"/>
      <c r="AC5" s="14"/>
      <c r="AD5" s="14"/>
      <c r="AE5" s="14"/>
      <c r="AF5" s="14"/>
      <c r="AG5" s="14"/>
      <c r="AH5" s="9"/>
      <c r="AI5" s="10"/>
    </row>
    <row r="6" customFormat="false" ht="12.8" hidden="false" customHeight="true" outlineLevel="0" collapsed="false">
      <c r="A6" s="15" t="n">
        <v>41640</v>
      </c>
      <c r="B6" s="15" t="n">
        <f aca="true">TODAY()</f>
        <v>43061</v>
      </c>
      <c r="C6" s="16" t="s">
        <v>13</v>
      </c>
      <c r="D6" s="17" t="s">
        <v>14</v>
      </c>
      <c r="E6" s="18" t="s">
        <v>15</v>
      </c>
      <c r="F6" s="19" t="s">
        <v>16</v>
      </c>
      <c r="G6" s="19" t="s">
        <v>17</v>
      </c>
      <c r="H6" s="20" t="s">
        <v>18</v>
      </c>
      <c r="I6" s="20" t="s">
        <v>19</v>
      </c>
      <c r="J6" s="21" t="s">
        <v>20</v>
      </c>
      <c r="K6" s="21" t="s">
        <v>21</v>
      </c>
      <c r="L6" s="21" t="s">
        <v>22</v>
      </c>
      <c r="M6" s="19" t="s">
        <v>16</v>
      </c>
      <c r="N6" s="19" t="s">
        <v>17</v>
      </c>
      <c r="O6" s="20" t="s">
        <v>18</v>
      </c>
      <c r="P6" s="20" t="s">
        <v>19</v>
      </c>
      <c r="Q6" s="21" t="s">
        <v>20</v>
      </c>
      <c r="R6" s="21" t="s">
        <v>21</v>
      </c>
      <c r="S6" s="21" t="s">
        <v>22</v>
      </c>
      <c r="T6" s="19" t="s">
        <v>16</v>
      </c>
      <c r="U6" s="19" t="s">
        <v>17</v>
      </c>
      <c r="V6" s="20" t="s">
        <v>18</v>
      </c>
      <c r="W6" s="20" t="s">
        <v>19</v>
      </c>
      <c r="X6" s="21" t="s">
        <v>20</v>
      </c>
      <c r="Y6" s="21" t="s">
        <v>21</v>
      </c>
      <c r="Z6" s="21" t="s">
        <v>22</v>
      </c>
      <c r="AA6" s="19" t="s">
        <v>16</v>
      </c>
      <c r="AB6" s="19" t="s">
        <v>17</v>
      </c>
      <c r="AC6" s="20" t="s">
        <v>18</v>
      </c>
      <c r="AD6" s="20" t="s">
        <v>19</v>
      </c>
      <c r="AE6" s="21" t="s">
        <v>20</v>
      </c>
      <c r="AF6" s="21" t="s">
        <v>21</v>
      </c>
      <c r="AG6" s="21" t="s">
        <v>22</v>
      </c>
      <c r="AH6" s="9"/>
      <c r="AI6" s="10"/>
    </row>
    <row r="7" customFormat="false" ht="18.85" hidden="false" customHeight="true" outlineLevel="0" collapsed="false">
      <c r="A7" s="15"/>
      <c r="B7" s="15"/>
      <c r="C7" s="16"/>
      <c r="D7" s="22" t="s">
        <v>23</v>
      </c>
      <c r="E7" s="23" t="s">
        <v>24</v>
      </c>
      <c r="F7" s="24"/>
      <c r="G7" s="24"/>
      <c r="H7" s="25"/>
      <c r="I7" s="25"/>
      <c r="J7" s="26"/>
      <c r="K7" s="26"/>
      <c r="L7" s="26"/>
      <c r="M7" s="24"/>
      <c r="N7" s="24"/>
      <c r="O7" s="25"/>
      <c r="P7" s="25"/>
      <c r="Q7" s="26"/>
      <c r="R7" s="26"/>
      <c r="S7" s="26"/>
      <c r="T7" s="24"/>
      <c r="U7" s="24"/>
      <c r="V7" s="25"/>
      <c r="W7" s="25"/>
      <c r="X7" s="26"/>
      <c r="Y7" s="26"/>
      <c r="Z7" s="26"/>
      <c r="AA7" s="24"/>
      <c r="AB7" s="24"/>
      <c r="AC7" s="25"/>
      <c r="AD7" s="25"/>
      <c r="AE7" s="26"/>
      <c r="AF7" s="26"/>
      <c r="AG7" s="26"/>
      <c r="AH7" s="27" t="n">
        <f aca="false">((F7*F$28+G7*H$28+H7*J$28+I7*L$28+J7*N$28+K7*P$28+L7*R$28)+(M7*F$28+N7*H$28+O7*J$28+P7*L$28+Q7*N$28+R7*P$28+S7*R$28)+(T7*F$28+U7*H$28+V7*J$28+W7*L$28+X7*N$28+Y7*P$28+Z7*R$28)+(AA7*F$28+AB7*H$28+AC7*J$28+AD7*L$28+AE7*N$28+AF7*P$28+AG7*R$28))</f>
        <v>0</v>
      </c>
      <c r="AI7" s="28" t="n">
        <f aca="false">AH7/(4*(S$25/48)) + AH8/(4*(S$25/48))+ AH9/(4*(S$25/48))</f>
        <v>0</v>
      </c>
      <c r="AJ7" s="29" t="s">
        <v>25</v>
      </c>
    </row>
    <row r="8" customFormat="false" ht="12.8" hidden="false" customHeight="false" outlineLevel="0" collapsed="false">
      <c r="A8" s="15"/>
      <c r="B8" s="15"/>
      <c r="C8" s="16"/>
      <c r="D8" s="22"/>
      <c r="E8" s="30" t="s">
        <v>26</v>
      </c>
      <c r="F8" s="24"/>
      <c r="G8" s="24"/>
      <c r="H8" s="25"/>
      <c r="I8" s="25"/>
      <c r="J8" s="26"/>
      <c r="K8" s="26"/>
      <c r="L8" s="26"/>
      <c r="M8" s="24"/>
      <c r="N8" s="24"/>
      <c r="O8" s="25"/>
      <c r="P8" s="25"/>
      <c r="Q8" s="26"/>
      <c r="R8" s="26"/>
      <c r="S8" s="26"/>
      <c r="T8" s="24"/>
      <c r="U8" s="24"/>
      <c r="V8" s="25"/>
      <c r="W8" s="25"/>
      <c r="X8" s="26"/>
      <c r="Y8" s="26"/>
      <c r="Z8" s="26"/>
      <c r="AA8" s="24"/>
      <c r="AB8" s="24"/>
      <c r="AC8" s="25"/>
      <c r="AD8" s="25"/>
      <c r="AE8" s="26"/>
      <c r="AF8" s="26"/>
      <c r="AG8" s="26"/>
      <c r="AH8" s="27" t="n">
        <f aca="false">((F8*F$28+G8*H$28+H8*J$28+I8*L$28+J8*N$28+K8*P$28+L8*R$28)+(M8*F$28+N8*H$28+O8*J$28+P8*L$28+Q8*N$28+R8*P$28+S8*R$28)+(T8*F$28+U8*H$28+V8*J$28+W8*L$28+X8*N$28+Y8*P$28+Z8*R$28)+(AA8*F$28+AB8*H$28+AC8*J$28+AD8*L$28+AE8*N$28+AF8*P$28+AG8*R$28))</f>
        <v>0</v>
      </c>
      <c r="AI8" s="28" t="n">
        <f aca="false">AH8/(4*(S$25/48))+AH9/(4*(S$25/48))</f>
        <v>0</v>
      </c>
      <c r="AJ8" s="29"/>
      <c r="AK8" s="31" t="s">
        <v>27</v>
      </c>
      <c r="AL8" s="32" t="n">
        <f aca="false">AH8/(4*(S$25/48))+AH9/(4*(S$25/48))</f>
        <v>0</v>
      </c>
    </row>
    <row r="9" customFormat="false" ht="12.8" hidden="false" customHeight="false" outlineLevel="0" collapsed="false">
      <c r="A9" s="15"/>
      <c r="B9" s="15"/>
      <c r="C9" s="16"/>
      <c r="D9" s="22"/>
      <c r="E9" s="30" t="s">
        <v>28</v>
      </c>
      <c r="F9" s="24"/>
      <c r="G9" s="24"/>
      <c r="H9" s="25"/>
      <c r="I9" s="25"/>
      <c r="J9" s="26"/>
      <c r="K9" s="26"/>
      <c r="L9" s="26"/>
      <c r="M9" s="24"/>
      <c r="N9" s="24"/>
      <c r="O9" s="25"/>
      <c r="P9" s="25"/>
      <c r="Q9" s="26"/>
      <c r="R9" s="26"/>
      <c r="S9" s="26"/>
      <c r="T9" s="24"/>
      <c r="U9" s="24"/>
      <c r="V9" s="25"/>
      <c r="W9" s="25"/>
      <c r="X9" s="26"/>
      <c r="Y9" s="26"/>
      <c r="Z9" s="26"/>
      <c r="AA9" s="24"/>
      <c r="AB9" s="24"/>
      <c r="AC9" s="25"/>
      <c r="AD9" s="25"/>
      <c r="AE9" s="26"/>
      <c r="AF9" s="26"/>
      <c r="AG9" s="26"/>
      <c r="AH9" s="27" t="n">
        <f aca="false">((F9*F$28+G9*H$28+H9*J$28+I9*L$28+J9*N$28+K9*P$28+L9*R$28)+(M9*F$28+N9*H$28+O9*J$28+P9*L$28+Q9*N$28+R9*P$28+S9*R$28)+(T9*F$28+U9*H$28+V9*J$28+W9*L$28+X9*N$28+Y9*P$28+Z9*R$28)+(AA9*F$28+AB9*H$28+AC9*J$28+AD9*L$28+AE9*N$28+AF9*P$28+AG9*R$28))</f>
        <v>0</v>
      </c>
      <c r="AI9" s="28"/>
      <c r="AJ9" s="29"/>
      <c r="AK9" s="31"/>
      <c r="AL9" s="32"/>
    </row>
    <row r="10" customFormat="false" ht="12.8" hidden="false" customHeight="false" outlineLevel="0" collapsed="false">
      <c r="A10" s="15"/>
      <c r="B10" s="15"/>
      <c r="C10" s="16"/>
      <c r="D10" s="17" t="s">
        <v>14</v>
      </c>
      <c r="E10" s="18" t="s">
        <v>29</v>
      </c>
      <c r="F10" s="33" t="s">
        <v>30</v>
      </c>
      <c r="G10" s="33"/>
      <c r="H10" s="34" t="s">
        <v>31</v>
      </c>
      <c r="I10" s="34"/>
      <c r="J10" s="35" t="s">
        <v>32</v>
      </c>
      <c r="K10" s="35"/>
      <c r="L10" s="35" t="s">
        <v>33</v>
      </c>
      <c r="M10" s="33" t="s">
        <v>30</v>
      </c>
      <c r="N10" s="33"/>
      <c r="O10" s="34" t="s">
        <v>31</v>
      </c>
      <c r="P10" s="34"/>
      <c r="Q10" s="35" t="s">
        <v>32</v>
      </c>
      <c r="R10" s="35"/>
      <c r="S10" s="35" t="s">
        <v>33</v>
      </c>
      <c r="T10" s="33" t="s">
        <v>30</v>
      </c>
      <c r="U10" s="33"/>
      <c r="V10" s="34" t="s">
        <v>31</v>
      </c>
      <c r="W10" s="34"/>
      <c r="X10" s="35" t="s">
        <v>32</v>
      </c>
      <c r="Y10" s="35"/>
      <c r="Z10" s="35" t="s">
        <v>33</v>
      </c>
      <c r="AA10" s="33" t="s">
        <v>30</v>
      </c>
      <c r="AB10" s="33"/>
      <c r="AC10" s="34" t="s">
        <v>31</v>
      </c>
      <c r="AD10" s="34"/>
      <c r="AE10" s="35" t="s">
        <v>32</v>
      </c>
      <c r="AF10" s="35"/>
      <c r="AG10" s="35" t="s">
        <v>33</v>
      </c>
      <c r="AH10" s="36"/>
      <c r="AI10" s="37"/>
      <c r="AJ10" s="38"/>
    </row>
    <row r="11" customFormat="false" ht="18.4" hidden="false" customHeight="true" outlineLevel="0" collapsed="false">
      <c r="A11" s="15"/>
      <c r="B11" s="15"/>
      <c r="C11" s="16"/>
      <c r="D11" s="39" t="s">
        <v>34</v>
      </c>
      <c r="E11" s="40" t="s">
        <v>24</v>
      </c>
      <c r="F11" s="41"/>
      <c r="G11" s="41"/>
      <c r="H11" s="42"/>
      <c r="I11" s="42"/>
      <c r="J11" s="43"/>
      <c r="K11" s="43"/>
      <c r="L11" s="26"/>
      <c r="M11" s="41"/>
      <c r="N11" s="41"/>
      <c r="O11" s="42"/>
      <c r="P11" s="42"/>
      <c r="Q11" s="43"/>
      <c r="R11" s="43"/>
      <c r="S11" s="26"/>
      <c r="T11" s="41"/>
      <c r="U11" s="41"/>
      <c r="V11" s="42"/>
      <c r="W11" s="42"/>
      <c r="X11" s="43"/>
      <c r="Y11" s="43"/>
      <c r="Z11" s="26"/>
      <c r="AA11" s="41"/>
      <c r="AB11" s="41"/>
      <c r="AC11" s="42"/>
      <c r="AD11" s="42"/>
      <c r="AE11" s="43"/>
      <c r="AF11" s="43"/>
      <c r="AG11" s="26"/>
      <c r="AH11" s="44" t="n">
        <f aca="false">(F11*F$31+H11*H$31+J11*J$31+L11*L$31)+(M11*F$31+O11*H$31+Q11*J$31+S11*L$31)+(T11*F$31+V11*H$31+X11*J$31+Z11*L$31)+(AA11*F$31+AC11*H$31+AE11*J$31+AG11*L$31)</f>
        <v>0</v>
      </c>
      <c r="AI11" s="45" t="n">
        <f aca="false">AH11/(4*(S$25/48))+AH12/(4*(S$25/48))+AH13/(4*(S$25/48))</f>
        <v>0</v>
      </c>
      <c r="AJ11" s="46" t="s">
        <v>35</v>
      </c>
    </row>
    <row r="12" customFormat="false" ht="16.35" hidden="false" customHeight="true" outlineLevel="0" collapsed="false">
      <c r="A12" s="15"/>
      <c r="B12" s="15"/>
      <c r="C12" s="16"/>
      <c r="D12" s="39"/>
      <c r="E12" s="47" t="s">
        <v>36</v>
      </c>
      <c r="F12" s="41"/>
      <c r="G12" s="41"/>
      <c r="H12" s="42"/>
      <c r="I12" s="42"/>
      <c r="J12" s="43"/>
      <c r="K12" s="43"/>
      <c r="L12" s="26"/>
      <c r="M12" s="41"/>
      <c r="N12" s="41"/>
      <c r="O12" s="42"/>
      <c r="P12" s="42"/>
      <c r="Q12" s="43"/>
      <c r="R12" s="43"/>
      <c r="S12" s="26"/>
      <c r="T12" s="41"/>
      <c r="U12" s="41"/>
      <c r="V12" s="42"/>
      <c r="W12" s="42"/>
      <c r="X12" s="43"/>
      <c r="Y12" s="43"/>
      <c r="Z12" s="26"/>
      <c r="AA12" s="41"/>
      <c r="AB12" s="41"/>
      <c r="AC12" s="42"/>
      <c r="AD12" s="42"/>
      <c r="AE12" s="43"/>
      <c r="AF12" s="43"/>
      <c r="AG12" s="26"/>
      <c r="AH12" s="44" t="n">
        <f aca="false">(F12*F$31+H12*H$31+J12*J$31+L12*L$31)+(M12*F$31+O12*H$31+Q12*J$31+S12*L$31)+(T12*F$31+V12*H$31+X12*J$31+Z12*L$31)+(AA12*F$31+AC12*H$31+AE12*J$31+AG12*L$31)</f>
        <v>0</v>
      </c>
      <c r="AI12" s="45"/>
      <c r="AJ12" s="46"/>
    </row>
    <row r="13" customFormat="false" ht="14.95" hidden="false" customHeight="true" outlineLevel="0" collapsed="false">
      <c r="A13" s="15"/>
      <c r="B13" s="15"/>
      <c r="C13" s="16"/>
      <c r="D13" s="39"/>
      <c r="E13" s="47" t="s">
        <v>28</v>
      </c>
      <c r="F13" s="41"/>
      <c r="G13" s="41"/>
      <c r="H13" s="42"/>
      <c r="I13" s="42"/>
      <c r="J13" s="43"/>
      <c r="K13" s="43"/>
      <c r="L13" s="26"/>
      <c r="M13" s="41"/>
      <c r="N13" s="41"/>
      <c r="O13" s="42"/>
      <c r="P13" s="42"/>
      <c r="Q13" s="43"/>
      <c r="R13" s="43"/>
      <c r="S13" s="26"/>
      <c r="T13" s="41"/>
      <c r="U13" s="41"/>
      <c r="V13" s="42"/>
      <c r="W13" s="42"/>
      <c r="X13" s="43"/>
      <c r="Y13" s="43"/>
      <c r="Z13" s="26"/>
      <c r="AA13" s="41"/>
      <c r="AB13" s="41"/>
      <c r="AC13" s="42"/>
      <c r="AD13" s="42"/>
      <c r="AE13" s="43"/>
      <c r="AF13" s="43"/>
      <c r="AG13" s="26"/>
      <c r="AH13" s="44" t="n">
        <f aca="false">(F13*F$31+H13*H$31+J13*J$31+L13*L$31)+(M13*F$31+O13*H$31+Q13*J$31+S13*L$31)+(T13*F$31+V13*H$31+X13*J$31+Z13*L$31)+(AA13*F$31+AC13*H$31+AE13*J$31+AG13*L$31)</f>
        <v>0</v>
      </c>
      <c r="AI13" s="45"/>
      <c r="AJ13" s="46"/>
    </row>
    <row r="14" customFormat="false" ht="20.45" hidden="false" customHeight="true" outlineLevel="0" collapsed="false">
      <c r="A14" s="15"/>
      <c r="B14" s="15"/>
      <c r="C14" s="16"/>
      <c r="D14" s="48" t="s">
        <v>37</v>
      </c>
      <c r="E14" s="49" t="s">
        <v>24</v>
      </c>
      <c r="F14" s="41"/>
      <c r="G14" s="41"/>
      <c r="H14" s="42"/>
      <c r="I14" s="42"/>
      <c r="J14" s="43"/>
      <c r="K14" s="43"/>
      <c r="L14" s="26"/>
      <c r="M14" s="41"/>
      <c r="N14" s="41"/>
      <c r="O14" s="42"/>
      <c r="P14" s="42"/>
      <c r="Q14" s="43"/>
      <c r="R14" s="43"/>
      <c r="S14" s="26"/>
      <c r="T14" s="41"/>
      <c r="U14" s="41"/>
      <c r="V14" s="42"/>
      <c r="W14" s="42"/>
      <c r="X14" s="43"/>
      <c r="Y14" s="43"/>
      <c r="Z14" s="26"/>
      <c r="AA14" s="41"/>
      <c r="AB14" s="41"/>
      <c r="AC14" s="42"/>
      <c r="AD14" s="42"/>
      <c r="AE14" s="43"/>
      <c r="AF14" s="43"/>
      <c r="AG14" s="26"/>
      <c r="AH14" s="50" t="n">
        <f aca="false">(F14*X$31+H14*Z$31+J14*AB$31+L14*AD$31)+(M14*X$31+O14*Z$31+Q14*AB$31+S14*AD$31)+(T14*X$31+V14*Z$31+X14*AB$31+Z14*AD$31)+(AA14*X$31+AC14*Z$31+AE14*AB$31+AG14*AD$31)</f>
        <v>0</v>
      </c>
      <c r="AI14" s="51" t="n">
        <f aca="false">AH14/(4*(S$25/48))+AH15/(4*(S$25/48))+AH16/(4*(S$25/48))</f>
        <v>0</v>
      </c>
      <c r="AJ14" s="52" t="s">
        <v>38</v>
      </c>
    </row>
    <row r="15" customFormat="false" ht="17" hidden="false" customHeight="true" outlineLevel="0" collapsed="false">
      <c r="A15" s="15"/>
      <c r="B15" s="15"/>
      <c r="C15" s="16"/>
      <c r="D15" s="48"/>
      <c r="E15" s="53" t="s">
        <v>36</v>
      </c>
      <c r="F15" s="41"/>
      <c r="G15" s="41"/>
      <c r="H15" s="42"/>
      <c r="I15" s="42"/>
      <c r="J15" s="43"/>
      <c r="K15" s="43"/>
      <c r="L15" s="26"/>
      <c r="M15" s="41"/>
      <c r="N15" s="41"/>
      <c r="O15" s="42"/>
      <c r="P15" s="42"/>
      <c r="Q15" s="43"/>
      <c r="R15" s="43"/>
      <c r="S15" s="26"/>
      <c r="T15" s="41"/>
      <c r="U15" s="41"/>
      <c r="V15" s="42"/>
      <c r="W15" s="42"/>
      <c r="X15" s="43"/>
      <c r="Y15" s="43"/>
      <c r="Z15" s="26"/>
      <c r="AA15" s="41"/>
      <c r="AB15" s="41"/>
      <c r="AC15" s="42"/>
      <c r="AD15" s="42"/>
      <c r="AE15" s="43"/>
      <c r="AF15" s="43"/>
      <c r="AG15" s="26"/>
      <c r="AH15" s="50" t="n">
        <f aca="false">(F15*X$31+H15*Z$31+J15*AB$31+L15*AD$31)+(M15*X$31+O15*Z$31+Q15*AB$31+S15*AD$31)+(T15*X$31+V15*Z$31+X15*AB$31+Z15*AD$31)+(AA15*X$31+AC15*Z$31+AE15*AB$31+AG15*AD$31)</f>
        <v>0</v>
      </c>
      <c r="AI15" s="51"/>
      <c r="AJ15" s="52"/>
    </row>
    <row r="16" customFormat="false" ht="19.05" hidden="false" customHeight="true" outlineLevel="0" collapsed="false">
      <c r="A16" s="15"/>
      <c r="B16" s="15"/>
      <c r="C16" s="16"/>
      <c r="D16" s="48"/>
      <c r="E16" s="53" t="s">
        <v>28</v>
      </c>
      <c r="F16" s="41"/>
      <c r="G16" s="41"/>
      <c r="H16" s="42"/>
      <c r="I16" s="42"/>
      <c r="J16" s="43"/>
      <c r="K16" s="43"/>
      <c r="L16" s="26"/>
      <c r="M16" s="41"/>
      <c r="N16" s="41"/>
      <c r="O16" s="42"/>
      <c r="P16" s="42"/>
      <c r="Q16" s="43"/>
      <c r="R16" s="43"/>
      <c r="S16" s="26"/>
      <c r="T16" s="41"/>
      <c r="U16" s="41"/>
      <c r="V16" s="42"/>
      <c r="W16" s="42"/>
      <c r="X16" s="43"/>
      <c r="Y16" s="43"/>
      <c r="Z16" s="26"/>
      <c r="AA16" s="41"/>
      <c r="AB16" s="41"/>
      <c r="AC16" s="42"/>
      <c r="AD16" s="42"/>
      <c r="AE16" s="43"/>
      <c r="AF16" s="43"/>
      <c r="AG16" s="26"/>
      <c r="AH16" s="50" t="n">
        <f aca="false">(F16*X$31+H16*Z$31+J16*AB$31+L16*AD$31)+(M16*X$31+O16*Z$31+Q16*AB$31+S16*AD$31)+(T16*X$31+V16*Z$31+X16*AB$31+Z16*AD$31)+(AA16*X$31+AC16*Z$31+AE16*AB$31+AG16*AD$31)</f>
        <v>0</v>
      </c>
      <c r="AI16" s="51"/>
      <c r="AJ16" s="52"/>
    </row>
    <row r="17" customFormat="false" ht="19.75" hidden="false" customHeight="true" outlineLevel="0" collapsed="false">
      <c r="A17" s="15"/>
      <c r="B17" s="15"/>
      <c r="C17" s="16"/>
      <c r="D17" s="54" t="s">
        <v>39</v>
      </c>
      <c r="E17" s="55" t="s">
        <v>24</v>
      </c>
      <c r="F17" s="41"/>
      <c r="G17" s="41"/>
      <c r="H17" s="42"/>
      <c r="I17" s="42"/>
      <c r="J17" s="43"/>
      <c r="K17" s="43"/>
      <c r="L17" s="26"/>
      <c r="M17" s="41"/>
      <c r="N17" s="41"/>
      <c r="O17" s="42"/>
      <c r="P17" s="42"/>
      <c r="Q17" s="43"/>
      <c r="R17" s="43"/>
      <c r="S17" s="26"/>
      <c r="T17" s="41"/>
      <c r="U17" s="41"/>
      <c r="V17" s="42"/>
      <c r="W17" s="42"/>
      <c r="X17" s="43"/>
      <c r="Y17" s="43"/>
      <c r="Z17" s="26"/>
      <c r="AA17" s="41"/>
      <c r="AB17" s="41"/>
      <c r="AC17" s="42"/>
      <c r="AD17" s="42"/>
      <c r="AE17" s="43"/>
      <c r="AF17" s="43"/>
      <c r="AG17" s="26"/>
      <c r="AH17" s="44" t="n">
        <f aca="false">(F17*F$34+H17*H$34+J17*J$34+L17*L$34)+(M17*F$34+O17*H$34+Q17*J$34+S17*L$34)+(T17*F$34+V17*H$34+X17*J$34+Z17*L$34)+(AA17*F$34+AC17*H$34+AE17*J$34+AG17*L$34)</f>
        <v>0</v>
      </c>
      <c r="AI17" s="45" t="n">
        <f aca="false">AH17/(4*(S$25/48))+AH18/(4*(S$25/48))+AH19/(4*(S$25/48))</f>
        <v>0</v>
      </c>
      <c r="AJ17" s="46" t="s">
        <v>40</v>
      </c>
    </row>
    <row r="18" customFormat="false" ht="21.1" hidden="false" customHeight="true" outlineLevel="0" collapsed="false">
      <c r="A18" s="15"/>
      <c r="B18" s="15"/>
      <c r="C18" s="16"/>
      <c r="D18" s="54"/>
      <c r="E18" s="56" t="s">
        <v>36</v>
      </c>
      <c r="F18" s="41"/>
      <c r="G18" s="41"/>
      <c r="H18" s="42"/>
      <c r="I18" s="42"/>
      <c r="J18" s="43"/>
      <c r="K18" s="43"/>
      <c r="L18" s="26"/>
      <c r="M18" s="41"/>
      <c r="N18" s="41"/>
      <c r="O18" s="42"/>
      <c r="P18" s="42"/>
      <c r="Q18" s="43"/>
      <c r="R18" s="43"/>
      <c r="S18" s="26"/>
      <c r="T18" s="41"/>
      <c r="U18" s="41"/>
      <c r="V18" s="42"/>
      <c r="W18" s="42"/>
      <c r="X18" s="43"/>
      <c r="Y18" s="43"/>
      <c r="Z18" s="26"/>
      <c r="AA18" s="41"/>
      <c r="AB18" s="41"/>
      <c r="AC18" s="42"/>
      <c r="AD18" s="42"/>
      <c r="AE18" s="43"/>
      <c r="AF18" s="43"/>
      <c r="AG18" s="26"/>
      <c r="AH18" s="44" t="n">
        <f aca="false">(F18*F$34+H18*H$34+J18*J$34+L18*L$34)+(M18*F$34+O18*H$34+Q18*J$34+S18*L$34)+(T18*F$34+V18*H$34+X18*J$34+Z18*L$34)+(AA18*F$34+AC18*H$34+AE18*J$34+AG18*L$34)</f>
        <v>0</v>
      </c>
      <c r="AI18" s="45"/>
      <c r="AJ18" s="46"/>
    </row>
    <row r="19" customFormat="false" ht="19.05" hidden="false" customHeight="true" outlineLevel="0" collapsed="false">
      <c r="A19" s="15"/>
      <c r="B19" s="15"/>
      <c r="C19" s="16"/>
      <c r="D19" s="54"/>
      <c r="E19" s="56" t="s">
        <v>28</v>
      </c>
      <c r="F19" s="41"/>
      <c r="G19" s="41"/>
      <c r="H19" s="42"/>
      <c r="I19" s="42"/>
      <c r="J19" s="43"/>
      <c r="K19" s="43"/>
      <c r="L19" s="26"/>
      <c r="M19" s="41"/>
      <c r="N19" s="41"/>
      <c r="O19" s="42"/>
      <c r="P19" s="42"/>
      <c r="Q19" s="43"/>
      <c r="R19" s="43"/>
      <c r="S19" s="26"/>
      <c r="T19" s="41"/>
      <c r="U19" s="41"/>
      <c r="V19" s="42"/>
      <c r="W19" s="42"/>
      <c r="X19" s="43"/>
      <c r="Y19" s="43"/>
      <c r="Z19" s="26"/>
      <c r="AA19" s="41"/>
      <c r="AB19" s="41"/>
      <c r="AC19" s="42"/>
      <c r="AD19" s="42"/>
      <c r="AE19" s="43"/>
      <c r="AF19" s="43"/>
      <c r="AG19" s="26"/>
      <c r="AH19" s="44" t="n">
        <f aca="false">(F19*F$34+H19*H$34+J19*J$34+L19*L$34)+(M19*F$34+O19*H$34+Q19*J$34+S19*L$34)+(T19*F$34+V19*H$34+X19*J$34+Z19*L$34)+(AA19*F$34+AC19*H$34+AE19*J$34+AG19*L$34)</f>
        <v>0</v>
      </c>
      <c r="AI19" s="45"/>
      <c r="AJ19" s="46"/>
    </row>
    <row r="20" customFormat="false" ht="18.4" hidden="false" customHeight="true" outlineLevel="0" collapsed="false">
      <c r="A20" s="15"/>
      <c r="B20" s="15"/>
      <c r="C20" s="16"/>
      <c r="D20" s="57" t="s">
        <v>41</v>
      </c>
      <c r="E20" s="58" t="s">
        <v>24</v>
      </c>
      <c r="F20" s="41"/>
      <c r="G20" s="41"/>
      <c r="H20" s="42"/>
      <c r="I20" s="42"/>
      <c r="J20" s="43"/>
      <c r="K20" s="43"/>
      <c r="L20" s="26"/>
      <c r="M20" s="41"/>
      <c r="N20" s="41"/>
      <c r="O20" s="42"/>
      <c r="P20" s="42"/>
      <c r="Q20" s="43"/>
      <c r="R20" s="43"/>
      <c r="S20" s="26"/>
      <c r="T20" s="41"/>
      <c r="U20" s="41"/>
      <c r="V20" s="42"/>
      <c r="W20" s="42"/>
      <c r="X20" s="43"/>
      <c r="Y20" s="43"/>
      <c r="Z20" s="26"/>
      <c r="AA20" s="41"/>
      <c r="AB20" s="41"/>
      <c r="AC20" s="42"/>
      <c r="AD20" s="42"/>
      <c r="AE20" s="43"/>
      <c r="AF20" s="43"/>
      <c r="AG20" s="26"/>
      <c r="AH20" s="59" t="n">
        <f aca="false">(F20*X$34+H20*Z$34+J20*AB$34+L20*AD$34)+(M20*X$34+O20*Z$34+Q20*AB$34+S20*AD$34)+(T20*X$34+V20*Z$34+X20*AB$34+Z20*AD$34)+(AA20*X$34+AC20*Z$34+AE20*AB$34+AG20*AD$34)</f>
        <v>0</v>
      </c>
      <c r="AI20" s="60" t="n">
        <f aca="false">AH20/(4*(S$25/48))+AH21/(4*(S$25/48))+AH22/(4*(S$25/48))</f>
        <v>0</v>
      </c>
      <c r="AJ20" s="61" t="s">
        <v>42</v>
      </c>
    </row>
    <row r="21" customFormat="false" ht="12.8" hidden="false" customHeight="false" outlineLevel="0" collapsed="false">
      <c r="A21" s="15"/>
      <c r="B21" s="15"/>
      <c r="C21" s="16"/>
      <c r="D21" s="57"/>
      <c r="E21" s="62" t="s">
        <v>36</v>
      </c>
      <c r="F21" s="41"/>
      <c r="G21" s="41"/>
      <c r="H21" s="42"/>
      <c r="I21" s="42"/>
      <c r="J21" s="43"/>
      <c r="K21" s="43"/>
      <c r="L21" s="26"/>
      <c r="M21" s="41"/>
      <c r="N21" s="41"/>
      <c r="O21" s="42"/>
      <c r="P21" s="42"/>
      <c r="Q21" s="43"/>
      <c r="R21" s="43"/>
      <c r="S21" s="26"/>
      <c r="T21" s="41"/>
      <c r="U21" s="41"/>
      <c r="V21" s="42"/>
      <c r="W21" s="42"/>
      <c r="X21" s="43"/>
      <c r="Y21" s="43"/>
      <c r="Z21" s="26"/>
      <c r="AA21" s="41"/>
      <c r="AB21" s="41"/>
      <c r="AC21" s="42"/>
      <c r="AD21" s="42"/>
      <c r="AE21" s="43"/>
      <c r="AF21" s="43"/>
      <c r="AG21" s="26"/>
      <c r="AH21" s="59" t="n">
        <f aca="false">(F21*X$34+H21*Z$34+J21*AB$34+L21*AD$34)+(M21*X$34+O21*Z$34+Q21*AB$34+S21*AD$34)+(T21*X$34+V21*Z$34+X21*AB$34+Z21*AD$34)+(AA21*X$34+AC21*Z$34+AE21*AB$34+AG21*AD$34)</f>
        <v>0</v>
      </c>
      <c r="AI21" s="60"/>
      <c r="AJ21" s="61"/>
    </row>
    <row r="22" customFormat="false" ht="15.65" hidden="false" customHeight="true" outlineLevel="0" collapsed="false">
      <c r="A22" s="15"/>
      <c r="B22" s="15"/>
      <c r="C22" s="16"/>
      <c r="D22" s="57"/>
      <c r="E22" s="62" t="s">
        <v>28</v>
      </c>
      <c r="F22" s="41"/>
      <c r="G22" s="41"/>
      <c r="H22" s="42"/>
      <c r="I22" s="42"/>
      <c r="J22" s="43"/>
      <c r="K22" s="43"/>
      <c r="L22" s="26"/>
      <c r="M22" s="41"/>
      <c r="N22" s="41"/>
      <c r="O22" s="42"/>
      <c r="P22" s="42"/>
      <c r="Q22" s="43"/>
      <c r="R22" s="43"/>
      <c r="S22" s="26"/>
      <c r="T22" s="41"/>
      <c r="U22" s="41"/>
      <c r="V22" s="42"/>
      <c r="W22" s="42"/>
      <c r="X22" s="43"/>
      <c r="Y22" s="43"/>
      <c r="Z22" s="26"/>
      <c r="AA22" s="41"/>
      <c r="AB22" s="41"/>
      <c r="AC22" s="42"/>
      <c r="AD22" s="42"/>
      <c r="AE22" s="43"/>
      <c r="AF22" s="43"/>
      <c r="AG22" s="26"/>
      <c r="AH22" s="59" t="n">
        <f aca="false">(F22*X$34+H22*Z$34+J22*AB$34+L22*AD$34)+(M22*X$34+O22*Z$34+Q22*AB$34+S22*AD$34)+(T22*X$34+V22*Z$34+X22*AB$34+Z22*AD$34)+(AA22*X$34+AC22*Z$34+AE22*AB$34+AG22*AD$34)</f>
        <v>0</v>
      </c>
      <c r="AI22" s="60"/>
      <c r="AJ22" s="61"/>
    </row>
    <row r="23" customFormat="false" ht="17.8" hidden="false" customHeight="true" outlineLevel="0" collapsed="false">
      <c r="A23" s="15"/>
      <c r="B23" s="15"/>
      <c r="C23" s="16"/>
      <c r="D23" s="63" t="s">
        <v>43</v>
      </c>
      <c r="E23" s="63"/>
      <c r="F23" s="41"/>
      <c r="G23" s="41"/>
      <c r="H23" s="41"/>
      <c r="I23" s="41"/>
      <c r="J23" s="41"/>
      <c r="K23" s="41"/>
      <c r="L23" s="41"/>
      <c r="M23" s="64"/>
      <c r="N23" s="64"/>
      <c r="O23" s="64"/>
      <c r="P23" s="64"/>
      <c r="Q23" s="64"/>
      <c r="R23" s="64"/>
      <c r="S23" s="64"/>
      <c r="T23" s="65"/>
      <c r="U23" s="65"/>
      <c r="V23" s="65"/>
      <c r="W23" s="65"/>
      <c r="X23" s="65"/>
      <c r="Y23" s="65"/>
      <c r="Z23" s="65"/>
      <c r="AA23" s="66"/>
      <c r="AB23" s="66"/>
      <c r="AC23" s="66"/>
      <c r="AD23" s="66"/>
      <c r="AE23" s="66"/>
      <c r="AF23" s="66"/>
      <c r="AG23" s="66"/>
      <c r="AH23" s="67" t="n">
        <f aca="false">SUM(F23:AA23)</f>
        <v>0</v>
      </c>
      <c r="AI23" s="68" t="s">
        <v>44</v>
      </c>
      <c r="AJ23" s="68"/>
    </row>
    <row r="24" customFormat="false" ht="16.85" hidden="false" customHeight="true" outlineLevel="0" collapsed="false">
      <c r="A24" s="69" t="s">
        <v>45</v>
      </c>
      <c r="B24" s="69"/>
      <c r="C24" s="69"/>
      <c r="D24" s="69"/>
      <c r="E24" s="69"/>
      <c r="F24" s="70" t="n">
        <f aca="false">SUM(F7:L9,F11:L22)</f>
        <v>0</v>
      </c>
      <c r="G24" s="70"/>
      <c r="H24" s="70"/>
      <c r="I24" s="70"/>
      <c r="J24" s="70"/>
      <c r="K24" s="70"/>
      <c r="L24" s="70"/>
      <c r="M24" s="70" t="n">
        <f aca="false">SUM(M7:S9,M11:S22)</f>
        <v>0</v>
      </c>
      <c r="N24" s="70"/>
      <c r="O24" s="70"/>
      <c r="P24" s="70"/>
      <c r="Q24" s="70"/>
      <c r="R24" s="70"/>
      <c r="S24" s="70"/>
      <c r="T24" s="70" t="n">
        <f aca="false">SUM(T7:Z9,T11:Z22)</f>
        <v>0</v>
      </c>
      <c r="U24" s="70"/>
      <c r="V24" s="70"/>
      <c r="W24" s="70"/>
      <c r="X24" s="70"/>
      <c r="Y24" s="70"/>
      <c r="Z24" s="70"/>
      <c r="AA24" s="70" t="n">
        <f aca="false">SUM(AA7:AG9,AA11:AG22)</f>
        <v>0</v>
      </c>
      <c r="AB24" s="70"/>
      <c r="AC24" s="70"/>
      <c r="AD24" s="70"/>
      <c r="AE24" s="70"/>
      <c r="AF24" s="70"/>
      <c r="AG24" s="70"/>
      <c r="AH24" s="71" t="s">
        <v>46</v>
      </c>
      <c r="AI24" s="72" t="n">
        <f aca="false">AI7+AI11+AI14+AI17+AI20</f>
        <v>0</v>
      </c>
      <c r="AJ24" s="72"/>
    </row>
    <row r="25" customFormat="false" ht="16.85" hidden="false" customHeight="true" outlineLevel="0" collapsed="false">
      <c r="A25" s="73"/>
      <c r="B25" s="73"/>
      <c r="C25" s="74"/>
      <c r="D25" s="75" t="s">
        <v>47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 t="n">
        <f aca="false">INT((B6-A6)/30)</f>
        <v>47</v>
      </c>
      <c r="T25" s="7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customFormat="false" ht="12.55" hidden="false" customHeight="true" outlineLevel="0" collapsed="false">
      <c r="A26" s="73"/>
      <c r="B26" s="73"/>
      <c r="C26" s="74"/>
      <c r="D26" s="74"/>
      <c r="E26" s="74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customFormat="false" ht="14.15" hidden="false" customHeight="true" outlineLevel="0" collapsed="false">
      <c r="A27" s="78"/>
      <c r="B27" s="78"/>
      <c r="C27" s="79" t="s">
        <v>48</v>
      </c>
      <c r="D27" s="79"/>
      <c r="E27" s="79"/>
      <c r="F27" s="70" t="s">
        <v>16</v>
      </c>
      <c r="G27" s="70"/>
      <c r="H27" s="80" t="s">
        <v>17</v>
      </c>
      <c r="I27" s="80"/>
      <c r="J27" s="70" t="s">
        <v>18</v>
      </c>
      <c r="K27" s="70"/>
      <c r="L27" s="70" t="s">
        <v>19</v>
      </c>
      <c r="M27" s="70"/>
      <c r="N27" s="70" t="s">
        <v>20</v>
      </c>
      <c r="O27" s="70"/>
      <c r="P27" s="70" t="s">
        <v>21</v>
      </c>
      <c r="Q27" s="70"/>
      <c r="R27" s="70" t="s">
        <v>22</v>
      </c>
      <c r="S27" s="70"/>
      <c r="T27" s="81"/>
      <c r="U27" s="38"/>
      <c r="V27" s="38"/>
      <c r="W27" s="38"/>
      <c r="X27" s="38"/>
      <c r="Y27" s="82" t="s">
        <v>49</v>
      </c>
      <c r="Z27" s="82" t="s">
        <v>50</v>
      </c>
      <c r="AA27" s="82"/>
      <c r="AB27" s="82"/>
      <c r="AC27" s="82"/>
      <c r="AD27" s="82"/>
      <c r="AE27" s="82"/>
      <c r="AF27" s="82"/>
      <c r="AG27" s="82"/>
      <c r="AH27" s="38"/>
      <c r="AI27" s="38"/>
      <c r="AJ27" s="38"/>
    </row>
    <row r="28" customFormat="false" ht="14.15" hidden="false" customHeight="true" outlineLevel="0" collapsed="false">
      <c r="A28" s="78"/>
      <c r="B28" s="78"/>
      <c r="C28" s="79"/>
      <c r="D28" s="79"/>
      <c r="E28" s="79"/>
      <c r="F28" s="70" t="n">
        <v>1</v>
      </c>
      <c r="G28" s="70"/>
      <c r="H28" s="70" t="n">
        <v>0.85</v>
      </c>
      <c r="I28" s="70"/>
      <c r="J28" s="70" t="n">
        <v>0.7</v>
      </c>
      <c r="K28" s="70"/>
      <c r="L28" s="70" t="n">
        <v>0.55</v>
      </c>
      <c r="M28" s="70"/>
      <c r="N28" s="70" t="n">
        <v>0.4</v>
      </c>
      <c r="O28" s="70"/>
      <c r="P28" s="70" t="n">
        <v>0.25</v>
      </c>
      <c r="Q28" s="70"/>
      <c r="R28" s="70" t="n">
        <v>0.1</v>
      </c>
      <c r="S28" s="70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customFormat="false" ht="14.65" hidden="false" customHeight="true" outlineLevel="0" collapsed="false">
      <c r="A29" s="78"/>
      <c r="B29" s="78"/>
      <c r="C29" s="83"/>
      <c r="D29" s="83"/>
      <c r="E29" s="8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4"/>
      <c r="AI29" s="85"/>
      <c r="AJ29" s="74"/>
    </row>
    <row r="30" customFormat="false" ht="14.65" hidden="false" customHeight="true" outlineLevel="0" collapsed="false">
      <c r="A30" s="78"/>
      <c r="B30" s="78"/>
      <c r="C30" s="79" t="s">
        <v>51</v>
      </c>
      <c r="D30" s="79"/>
      <c r="E30" s="79"/>
      <c r="F30" s="70" t="s">
        <v>52</v>
      </c>
      <c r="G30" s="70"/>
      <c r="H30" s="80" t="s">
        <v>53</v>
      </c>
      <c r="I30" s="80"/>
      <c r="J30" s="70" t="s">
        <v>54</v>
      </c>
      <c r="K30" s="70"/>
      <c r="L30" s="70" t="s">
        <v>55</v>
      </c>
      <c r="M30" s="70"/>
      <c r="N30" s="77"/>
      <c r="O30" s="77"/>
      <c r="P30" s="77"/>
      <c r="Q30" s="86" t="s">
        <v>56</v>
      </c>
      <c r="R30" s="86"/>
      <c r="S30" s="86"/>
      <c r="T30" s="86"/>
      <c r="U30" s="86"/>
      <c r="V30" s="86"/>
      <c r="W30" s="86"/>
      <c r="X30" s="70" t="s">
        <v>57</v>
      </c>
      <c r="Y30" s="70"/>
      <c r="Z30" s="70" t="s">
        <v>58</v>
      </c>
      <c r="AA30" s="70"/>
      <c r="AB30" s="70" t="s">
        <v>59</v>
      </c>
      <c r="AC30" s="70"/>
      <c r="AD30" s="70" t="s">
        <v>60</v>
      </c>
      <c r="AE30" s="70"/>
      <c r="AF30" s="81"/>
      <c r="AG30" s="81"/>
      <c r="AH30" s="84"/>
      <c r="AI30" s="85"/>
      <c r="AJ30" s="74"/>
    </row>
    <row r="31" customFormat="false" ht="14.65" hidden="false" customHeight="true" outlineLevel="0" collapsed="false">
      <c r="A31" s="78"/>
      <c r="B31" s="78"/>
      <c r="C31" s="79"/>
      <c r="D31" s="79"/>
      <c r="E31" s="79"/>
      <c r="F31" s="70" t="n">
        <v>2</v>
      </c>
      <c r="G31" s="70"/>
      <c r="H31" s="70" t="n">
        <v>1.5</v>
      </c>
      <c r="I31" s="70"/>
      <c r="J31" s="70" t="n">
        <v>1</v>
      </c>
      <c r="K31" s="70"/>
      <c r="L31" s="70" t="n">
        <v>0.5</v>
      </c>
      <c r="M31" s="70"/>
      <c r="N31" s="77"/>
      <c r="O31" s="77"/>
      <c r="P31" s="77"/>
      <c r="Q31" s="86"/>
      <c r="R31" s="86"/>
      <c r="S31" s="86"/>
      <c r="T31" s="86"/>
      <c r="U31" s="86"/>
      <c r="V31" s="86"/>
      <c r="W31" s="86"/>
      <c r="X31" s="70" t="n">
        <f aca="false">0.5*F31</f>
        <v>1</v>
      </c>
      <c r="Y31" s="70"/>
      <c r="Z31" s="70" t="n">
        <f aca="false">0.5*H31</f>
        <v>0.75</v>
      </c>
      <c r="AA31" s="70"/>
      <c r="AB31" s="70" t="n">
        <f aca="false">0.5*J31</f>
        <v>0.5</v>
      </c>
      <c r="AC31" s="70"/>
      <c r="AD31" s="70" t="n">
        <f aca="false">0.5*L31</f>
        <v>0.25</v>
      </c>
      <c r="AE31" s="70"/>
      <c r="AF31" s="81"/>
      <c r="AG31" s="81"/>
      <c r="AH31" s="84"/>
      <c r="AI31" s="85"/>
      <c r="AJ31" s="74"/>
    </row>
    <row r="32" customFormat="false" ht="12.8" hidden="false" customHeight="false" outlineLevel="0" collapsed="false">
      <c r="A32" s="78"/>
      <c r="B32" s="78"/>
      <c r="C32" s="83"/>
      <c r="D32" s="83"/>
      <c r="E32" s="8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38"/>
      <c r="AI32" s="38"/>
      <c r="AJ32" s="38"/>
    </row>
    <row r="33" customFormat="false" ht="12.8" hidden="false" customHeight="true" outlineLevel="0" collapsed="false">
      <c r="A33" s="78"/>
      <c r="B33" s="78"/>
      <c r="C33" s="79" t="s">
        <v>61</v>
      </c>
      <c r="D33" s="79"/>
      <c r="E33" s="79"/>
      <c r="F33" s="70" t="s">
        <v>62</v>
      </c>
      <c r="G33" s="70"/>
      <c r="H33" s="80" t="s">
        <v>63</v>
      </c>
      <c r="I33" s="80"/>
      <c r="J33" s="70" t="s">
        <v>64</v>
      </c>
      <c r="K33" s="70"/>
      <c r="L33" s="70" t="s">
        <v>65</v>
      </c>
      <c r="M33" s="70"/>
      <c r="N33" s="81"/>
      <c r="O33" s="81"/>
      <c r="P33" s="81"/>
      <c r="Q33" s="86" t="s">
        <v>66</v>
      </c>
      <c r="R33" s="86"/>
      <c r="S33" s="86"/>
      <c r="T33" s="86"/>
      <c r="U33" s="86"/>
      <c r="V33" s="86"/>
      <c r="W33" s="86"/>
      <c r="X33" s="70" t="s">
        <v>67</v>
      </c>
      <c r="Y33" s="70"/>
      <c r="Z33" s="70" t="s">
        <v>68</v>
      </c>
      <c r="AA33" s="70"/>
      <c r="AB33" s="70" t="s">
        <v>69</v>
      </c>
      <c r="AC33" s="70"/>
      <c r="AD33" s="70" t="s">
        <v>70</v>
      </c>
      <c r="AE33" s="70"/>
      <c r="AF33" s="81"/>
      <c r="AG33" s="81"/>
      <c r="AH33" s="38"/>
      <c r="AI33" s="38"/>
      <c r="AJ33" s="38"/>
    </row>
    <row r="34" customFormat="false" ht="12.8" hidden="false" customHeight="false" outlineLevel="0" collapsed="false">
      <c r="A34" s="78"/>
      <c r="B34" s="78"/>
      <c r="C34" s="79"/>
      <c r="D34" s="79"/>
      <c r="E34" s="79"/>
      <c r="F34" s="70" t="n">
        <v>0.5</v>
      </c>
      <c r="G34" s="70"/>
      <c r="H34" s="70" t="n">
        <v>0.3</v>
      </c>
      <c r="I34" s="70"/>
      <c r="J34" s="70" t="n">
        <v>0.15</v>
      </c>
      <c r="K34" s="70"/>
      <c r="L34" s="70" t="n">
        <v>0.05</v>
      </c>
      <c r="M34" s="70"/>
      <c r="N34" s="81"/>
      <c r="O34" s="81"/>
      <c r="P34" s="81"/>
      <c r="Q34" s="86"/>
      <c r="R34" s="86"/>
      <c r="S34" s="86"/>
      <c r="T34" s="86"/>
      <c r="U34" s="86"/>
      <c r="V34" s="86"/>
      <c r="W34" s="86"/>
      <c r="X34" s="70" t="n">
        <v>2</v>
      </c>
      <c r="Y34" s="70"/>
      <c r="Z34" s="70" t="n">
        <v>1.5</v>
      </c>
      <c r="AA34" s="70"/>
      <c r="AB34" s="70" t="n">
        <v>1</v>
      </c>
      <c r="AC34" s="70"/>
      <c r="AD34" s="70" t="n">
        <v>0.5</v>
      </c>
      <c r="AE34" s="70"/>
      <c r="AF34" s="81"/>
      <c r="AG34" s="81"/>
      <c r="AH34" s="38"/>
      <c r="AI34" s="38"/>
      <c r="AJ34" s="38"/>
    </row>
    <row r="35" customFormat="false" ht="12.8" hidden="false" customHeight="false" outlineLevel="0" collapsed="false">
      <c r="A35" s="78"/>
      <c r="B35" s="78"/>
      <c r="C35" s="38"/>
      <c r="D35" s="38"/>
      <c r="E35" s="38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38"/>
      <c r="AI35" s="38"/>
      <c r="AJ35" s="38"/>
    </row>
    <row r="36" customFormat="false" ht="12.8" hidden="false" customHeight="false" outlineLevel="0" collapsed="false">
      <c r="A36" s="78"/>
      <c r="B36" s="78"/>
      <c r="C36" s="38"/>
      <c r="D36" s="38"/>
      <c r="E36" s="38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38"/>
      <c r="AI36" s="38"/>
      <c r="AJ36" s="38"/>
    </row>
    <row r="37" customFormat="false" ht="12.8" hidden="false" customHeight="true" outlineLevel="0" collapsed="false">
      <c r="A37" s="78"/>
      <c r="B37" s="78"/>
      <c r="C37" s="87" t="s">
        <v>71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38"/>
      <c r="AI37" s="38"/>
      <c r="AJ37" s="38"/>
    </row>
    <row r="38" customFormat="false" ht="12.8" hidden="false" customHeight="false" outlineLevel="0" collapsed="false">
      <c r="A38" s="78"/>
      <c r="B38" s="7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38"/>
      <c r="AI38" s="38"/>
      <c r="AJ38" s="38"/>
    </row>
  </sheetData>
  <sheetProtection sheet="true" password="e663" objects="true" scenarios="true" selectLockedCells="true"/>
  <mergeCells count="255">
    <mergeCell ref="A1:AI1"/>
    <mergeCell ref="A2:AI2"/>
    <mergeCell ref="A3:A5"/>
    <mergeCell ref="B3:B5"/>
    <mergeCell ref="C3:C5"/>
    <mergeCell ref="D3:E5"/>
    <mergeCell ref="F3:AG4"/>
    <mergeCell ref="AH3:AH6"/>
    <mergeCell ref="AI3:AI6"/>
    <mergeCell ref="F5:L5"/>
    <mergeCell ref="M5:S5"/>
    <mergeCell ref="T5:Z5"/>
    <mergeCell ref="AA5:AG5"/>
    <mergeCell ref="A6:A23"/>
    <mergeCell ref="B6:B23"/>
    <mergeCell ref="C6:C23"/>
    <mergeCell ref="D7:D9"/>
    <mergeCell ref="AI7:AI9"/>
    <mergeCell ref="AJ7:AJ9"/>
    <mergeCell ref="AK8:AK9"/>
    <mergeCell ref="AL8:AL9"/>
    <mergeCell ref="F10:G10"/>
    <mergeCell ref="H10:I10"/>
    <mergeCell ref="J10:K10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D11:D13"/>
    <mergeCell ref="F11:G11"/>
    <mergeCell ref="H11:I11"/>
    <mergeCell ref="J11:K11"/>
    <mergeCell ref="M11:N11"/>
    <mergeCell ref="O11:P11"/>
    <mergeCell ref="Q11:R11"/>
    <mergeCell ref="T11:U11"/>
    <mergeCell ref="V11:W11"/>
    <mergeCell ref="X11:Y11"/>
    <mergeCell ref="AA11:AB11"/>
    <mergeCell ref="AC11:AD11"/>
    <mergeCell ref="AE11:AF11"/>
    <mergeCell ref="AI11:AI13"/>
    <mergeCell ref="AJ11:AJ13"/>
    <mergeCell ref="F12:G12"/>
    <mergeCell ref="H12:I12"/>
    <mergeCell ref="J12:K12"/>
    <mergeCell ref="M12:N12"/>
    <mergeCell ref="O12:P12"/>
    <mergeCell ref="Q12:R12"/>
    <mergeCell ref="T12:U12"/>
    <mergeCell ref="V12:W12"/>
    <mergeCell ref="X12:Y12"/>
    <mergeCell ref="AA12:AB12"/>
    <mergeCell ref="AC12:AD12"/>
    <mergeCell ref="AE12:AF12"/>
    <mergeCell ref="F13:G13"/>
    <mergeCell ref="H13:I13"/>
    <mergeCell ref="J13:K13"/>
    <mergeCell ref="M13:N13"/>
    <mergeCell ref="O13:P13"/>
    <mergeCell ref="Q13:R13"/>
    <mergeCell ref="T13:U13"/>
    <mergeCell ref="V13:W13"/>
    <mergeCell ref="X13:Y13"/>
    <mergeCell ref="AA13:AB13"/>
    <mergeCell ref="AC13:AD13"/>
    <mergeCell ref="AE13:AF13"/>
    <mergeCell ref="D14:D16"/>
    <mergeCell ref="F14:G14"/>
    <mergeCell ref="H14:I14"/>
    <mergeCell ref="J14:K14"/>
    <mergeCell ref="M14:N14"/>
    <mergeCell ref="O14:P14"/>
    <mergeCell ref="Q14:R14"/>
    <mergeCell ref="T14:U14"/>
    <mergeCell ref="V14:W14"/>
    <mergeCell ref="X14:Y14"/>
    <mergeCell ref="AA14:AB14"/>
    <mergeCell ref="AC14:AD14"/>
    <mergeCell ref="AE14:AF14"/>
    <mergeCell ref="AI14:AI16"/>
    <mergeCell ref="AJ14:AJ16"/>
    <mergeCell ref="F15:G15"/>
    <mergeCell ref="H15:I15"/>
    <mergeCell ref="J15:K15"/>
    <mergeCell ref="M15:N15"/>
    <mergeCell ref="O15:P15"/>
    <mergeCell ref="Q15:R15"/>
    <mergeCell ref="T15:U15"/>
    <mergeCell ref="V15:W15"/>
    <mergeCell ref="X15:Y15"/>
    <mergeCell ref="AA15:AB15"/>
    <mergeCell ref="AC15:AD15"/>
    <mergeCell ref="AE15:AF15"/>
    <mergeCell ref="F16:G16"/>
    <mergeCell ref="H16:I16"/>
    <mergeCell ref="J16:K16"/>
    <mergeCell ref="M16:N16"/>
    <mergeCell ref="O16:P16"/>
    <mergeCell ref="Q16:R16"/>
    <mergeCell ref="T16:U16"/>
    <mergeCell ref="V16:W16"/>
    <mergeCell ref="X16:Y16"/>
    <mergeCell ref="AA16:AB16"/>
    <mergeCell ref="AC16:AD16"/>
    <mergeCell ref="AE16:AF16"/>
    <mergeCell ref="D17:D19"/>
    <mergeCell ref="F17:G17"/>
    <mergeCell ref="H17:I17"/>
    <mergeCell ref="J17:K17"/>
    <mergeCell ref="M17:N17"/>
    <mergeCell ref="O17:P17"/>
    <mergeCell ref="Q17:R17"/>
    <mergeCell ref="T17:U17"/>
    <mergeCell ref="V17:W17"/>
    <mergeCell ref="X17:Y17"/>
    <mergeCell ref="AA17:AB17"/>
    <mergeCell ref="AC17:AD17"/>
    <mergeCell ref="AE17:AF17"/>
    <mergeCell ref="AI17:AI19"/>
    <mergeCell ref="AJ17:AJ19"/>
    <mergeCell ref="F18:G18"/>
    <mergeCell ref="H18:I18"/>
    <mergeCell ref="J18:K18"/>
    <mergeCell ref="M18:N18"/>
    <mergeCell ref="O18:P18"/>
    <mergeCell ref="Q18:R18"/>
    <mergeCell ref="T18:U18"/>
    <mergeCell ref="V18:W18"/>
    <mergeCell ref="X18:Y18"/>
    <mergeCell ref="AA18:AB18"/>
    <mergeCell ref="AC18:AD18"/>
    <mergeCell ref="AE18:AF18"/>
    <mergeCell ref="F19:G19"/>
    <mergeCell ref="H19:I19"/>
    <mergeCell ref="J19:K19"/>
    <mergeCell ref="M19:N19"/>
    <mergeCell ref="O19:P19"/>
    <mergeCell ref="Q19:R19"/>
    <mergeCell ref="T19:U19"/>
    <mergeCell ref="V19:W19"/>
    <mergeCell ref="X19:Y19"/>
    <mergeCell ref="AA19:AB19"/>
    <mergeCell ref="AC19:AD19"/>
    <mergeCell ref="AE19:AF19"/>
    <mergeCell ref="D20:D22"/>
    <mergeCell ref="F20:G20"/>
    <mergeCell ref="H20:I20"/>
    <mergeCell ref="J20:K20"/>
    <mergeCell ref="M20:N20"/>
    <mergeCell ref="O20:P20"/>
    <mergeCell ref="Q20:R20"/>
    <mergeCell ref="T20:U20"/>
    <mergeCell ref="V20:W20"/>
    <mergeCell ref="X20:Y20"/>
    <mergeCell ref="AA20:AB20"/>
    <mergeCell ref="AC20:AD20"/>
    <mergeCell ref="AE20:AF20"/>
    <mergeCell ref="AI20:AI22"/>
    <mergeCell ref="AJ20:AJ22"/>
    <mergeCell ref="F21:G21"/>
    <mergeCell ref="H21:I21"/>
    <mergeCell ref="J21:K21"/>
    <mergeCell ref="M21:N21"/>
    <mergeCell ref="O21:P21"/>
    <mergeCell ref="Q21:R21"/>
    <mergeCell ref="T21:U21"/>
    <mergeCell ref="V21:W21"/>
    <mergeCell ref="X21:Y21"/>
    <mergeCell ref="AA21:AB21"/>
    <mergeCell ref="AC21:AD21"/>
    <mergeCell ref="AE21:AF21"/>
    <mergeCell ref="F22:G22"/>
    <mergeCell ref="H22:I22"/>
    <mergeCell ref="J22:K22"/>
    <mergeCell ref="M22:N22"/>
    <mergeCell ref="O22:P22"/>
    <mergeCell ref="Q22:R22"/>
    <mergeCell ref="T22:U22"/>
    <mergeCell ref="V22:W22"/>
    <mergeCell ref="X22:Y22"/>
    <mergeCell ref="AA22:AB22"/>
    <mergeCell ref="AC22:AD22"/>
    <mergeCell ref="AE22:AF22"/>
    <mergeCell ref="D23:E23"/>
    <mergeCell ref="F23:L23"/>
    <mergeCell ref="M23:S23"/>
    <mergeCell ref="T23:Z23"/>
    <mergeCell ref="AA23:AG23"/>
    <mergeCell ref="AI23:AJ23"/>
    <mergeCell ref="A24:E24"/>
    <mergeCell ref="F24:L24"/>
    <mergeCell ref="M24:S24"/>
    <mergeCell ref="T24:Z24"/>
    <mergeCell ref="AA24:AG24"/>
    <mergeCell ref="AI24:AJ24"/>
    <mergeCell ref="D25:R25"/>
    <mergeCell ref="S25:T25"/>
    <mergeCell ref="C27:E28"/>
    <mergeCell ref="F27:G27"/>
    <mergeCell ref="H27:I27"/>
    <mergeCell ref="J27:K27"/>
    <mergeCell ref="L27:M27"/>
    <mergeCell ref="N27:O27"/>
    <mergeCell ref="P27:Q27"/>
    <mergeCell ref="R27:S27"/>
    <mergeCell ref="F28:G28"/>
    <mergeCell ref="H28:I28"/>
    <mergeCell ref="J28:K28"/>
    <mergeCell ref="L28:M28"/>
    <mergeCell ref="N28:O28"/>
    <mergeCell ref="P28:Q28"/>
    <mergeCell ref="R28:S28"/>
    <mergeCell ref="C30:E31"/>
    <mergeCell ref="F30:G30"/>
    <mergeCell ref="H30:I30"/>
    <mergeCell ref="J30:K30"/>
    <mergeCell ref="L30:M30"/>
    <mergeCell ref="Q30:W31"/>
    <mergeCell ref="X30:Y30"/>
    <mergeCell ref="Z30:AA30"/>
    <mergeCell ref="AB30:AC30"/>
    <mergeCell ref="AD30:AE30"/>
    <mergeCell ref="F31:G31"/>
    <mergeCell ref="H31:I31"/>
    <mergeCell ref="J31:K31"/>
    <mergeCell ref="L31:M31"/>
    <mergeCell ref="X31:Y31"/>
    <mergeCell ref="Z31:AA31"/>
    <mergeCell ref="AB31:AC31"/>
    <mergeCell ref="AD31:AE31"/>
    <mergeCell ref="C33:E34"/>
    <mergeCell ref="F33:G33"/>
    <mergeCell ref="H33:I33"/>
    <mergeCell ref="J33:K33"/>
    <mergeCell ref="L33:M33"/>
    <mergeCell ref="Q33:W34"/>
    <mergeCell ref="X33:Y33"/>
    <mergeCell ref="Z33:AA33"/>
    <mergeCell ref="AB33:AC33"/>
    <mergeCell ref="AD33:AE33"/>
    <mergeCell ref="F34:G34"/>
    <mergeCell ref="H34:I34"/>
    <mergeCell ref="J34:K34"/>
    <mergeCell ref="L34:M34"/>
    <mergeCell ref="X34:Y34"/>
    <mergeCell ref="Z34:AA34"/>
    <mergeCell ref="AB34:AC34"/>
    <mergeCell ref="AD34:AE34"/>
    <mergeCell ref="C37:R3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RowHeight="12.8" outlineLevelRow="0" outlineLevelCol="0"/>
  <cols>
    <col collapsed="false" customWidth="true" hidden="false" outlineLevel="0" max="1" min="1" style="0" width="18.18"/>
    <col collapsed="false" customWidth="true" hidden="false" outlineLevel="0" max="2" min="2" style="0" width="23.18"/>
    <col collapsed="false" customWidth="true" hidden="false" outlineLevel="0" max="3" min="3" style="0" width="44.54"/>
    <col collapsed="false" customWidth="true" hidden="false" outlineLevel="0" max="4" min="4" style="0" width="20.96"/>
    <col collapsed="false" customWidth="true" hidden="false" outlineLevel="0" max="5" min="5" style="0" width="14.84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88" t="s">
        <v>72</v>
      </c>
      <c r="B1" s="88" t="s">
        <v>73</v>
      </c>
      <c r="C1" s="88"/>
      <c r="D1" s="88"/>
      <c r="E1" s="88"/>
      <c r="F1" s="88"/>
    </row>
    <row r="2" customFormat="false" ht="12.8" hidden="false" customHeight="false" outlineLevel="0" collapsed="false">
      <c r="A2" s="89"/>
      <c r="B2" s="90"/>
    </row>
    <row r="3" customFormat="false" ht="12.8" hidden="false" customHeight="true" outlineLevel="0" collapsed="false">
      <c r="A3" s="91" t="s">
        <v>74</v>
      </c>
      <c r="B3" s="91" t="s">
        <v>75</v>
      </c>
      <c r="C3" s="91" t="s">
        <v>76</v>
      </c>
      <c r="D3" s="92" t="s">
        <v>77</v>
      </c>
      <c r="E3" s="92" t="s">
        <v>78</v>
      </c>
    </row>
    <row r="4" customFormat="false" ht="12.8" hidden="false" customHeight="false" outlineLevel="0" collapsed="false">
      <c r="A4" s="91"/>
      <c r="B4" s="91"/>
      <c r="C4" s="91"/>
      <c r="D4" s="92"/>
      <c r="E4" s="92"/>
    </row>
  </sheetData>
  <mergeCells count="6">
    <mergeCell ref="A1:F1"/>
    <mergeCell ref="A3:A4"/>
    <mergeCell ref="B3:B4"/>
    <mergeCell ref="C3:C4"/>
    <mergeCell ref="D3:D4"/>
    <mergeCell ref="E3:E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8090</TotalTime>
  <Application>LibreOffice/5.3.0.3$MacOSX_X86_64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2006-03-06T11:50:55Z</dcterms:created>
  <dc:creator>Univap</dc:creator>
  <dc:description/>
  <dc:language>pt-BR</dc:language>
  <cp:lastModifiedBy/>
  <cp:lastPrinted>2006-11-10T14:25:41Z</cp:lastPrinted>
  <dcterms:modified xsi:type="dcterms:W3CDTF">2017-11-22T17:11:07Z</dcterms:modified>
  <cp:revision>828</cp:revision>
  <dc:subject/>
  <dc:title>IDENTIFICAÇÃO</dc:title>
</cp:coreProperties>
</file>