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IVID LOPES MACHADO DOCS\DEIVID DOCS\UNIVERSIDADE FEDERAL DE GOIAS\Coordenacao Pesquisa CIAGRA\Ano_2020\Diarias e passagens_2020\"/>
    </mc:Choice>
  </mc:AlternateContent>
  <xr:revisionPtr revIDLastSave="0" documentId="13_ncr:1_{3C09CB7B-0FB6-452A-8744-C7E1289BE7A9}" xr6:coauthVersionLast="45" xr6:coauthVersionMax="45" xr10:uidLastSave="{00000000-0000-0000-0000-000000000000}"/>
  <bookViews>
    <workbookView xWindow="-108" yWindow="-108" windowWidth="23256" windowHeight="12576" xr2:uid="{C45878C0-0683-41B9-AE0C-800E9A927B76}"/>
  </bookViews>
  <sheets>
    <sheet name="Candidat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2" i="1" l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44" i="1" s="1"/>
  <c r="D152" i="1" s="1"/>
  <c r="F123" i="1"/>
  <c r="C152" i="1" s="1"/>
  <c r="F121" i="1"/>
  <c r="F120" i="1"/>
  <c r="F119" i="1"/>
  <c r="F115" i="1"/>
  <c r="F114" i="1"/>
  <c r="F113" i="1"/>
  <c r="F112" i="1"/>
  <c r="F116" i="1" s="1"/>
  <c r="C151" i="1" s="1"/>
  <c r="F151" i="1" s="1"/>
  <c r="F111" i="1"/>
  <c r="F106" i="1"/>
  <c r="F105" i="1"/>
  <c r="F104" i="1"/>
  <c r="F103" i="1"/>
  <c r="F102" i="1"/>
  <c r="F101" i="1"/>
  <c r="F108" i="1" s="1"/>
  <c r="D150" i="1" s="1"/>
  <c r="F100" i="1"/>
  <c r="F95" i="1"/>
  <c r="F94" i="1"/>
  <c r="F93" i="1"/>
  <c r="F92" i="1"/>
  <c r="F97" i="1" s="1"/>
  <c r="C150" i="1" s="1"/>
  <c r="F88" i="1"/>
  <c r="F87" i="1"/>
  <c r="F86" i="1"/>
  <c r="F85" i="1"/>
  <c r="F84" i="1"/>
  <c r="F83" i="1"/>
  <c r="F82" i="1"/>
  <c r="F81" i="1"/>
  <c r="F80" i="1"/>
  <c r="F79" i="1"/>
  <c r="F78" i="1"/>
  <c r="F89" i="1" s="1"/>
  <c r="E149" i="1" s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75" i="1" s="1"/>
  <c r="D149" i="1" s="1"/>
  <c r="F56" i="1"/>
  <c r="F55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57" i="1" s="1"/>
  <c r="C149" i="1" s="1"/>
  <c r="F36" i="1"/>
  <c r="F35" i="1"/>
  <c r="F34" i="1"/>
  <c r="F33" i="1"/>
  <c r="F32" i="1"/>
  <c r="F31" i="1"/>
  <c r="F30" i="1"/>
  <c r="F29" i="1"/>
  <c r="F37" i="1" s="1"/>
  <c r="E148" i="1" s="1"/>
  <c r="F22" i="1"/>
  <c r="F21" i="1"/>
  <c r="F20" i="1"/>
  <c r="F19" i="1"/>
  <c r="F18" i="1"/>
  <c r="F17" i="1"/>
  <c r="F16" i="1"/>
  <c r="F15" i="1"/>
  <c r="F14" i="1"/>
  <c r="F13" i="1"/>
  <c r="F12" i="1"/>
  <c r="F11" i="1"/>
  <c r="F23" i="1" s="1"/>
  <c r="D148" i="1" s="1"/>
  <c r="H7" i="1"/>
  <c r="H6" i="1"/>
  <c r="H8" i="1" s="1"/>
  <c r="C148" i="1" s="1"/>
  <c r="F148" i="1" s="1"/>
  <c r="F149" i="1" l="1"/>
  <c r="F153" i="1" s="1"/>
  <c r="F152" i="1"/>
  <c r="F150" i="1"/>
</calcChain>
</file>

<file path=xl/sharedStrings.xml><?xml version="1.0" encoding="utf-8"?>
<sst xmlns="http://schemas.openxmlformats.org/spreadsheetml/2006/main" count="179" uniqueCount="150">
  <si>
    <t>TABELA DE PONTUAÇÕES MÁXIMAS NA  PROVA DE TÍTULOS</t>
  </si>
  <si>
    <t>Digite aqui o nome do candidato (apague se não houver)</t>
  </si>
  <si>
    <t>I - ATIVIDADE DE ENSINO</t>
  </si>
  <si>
    <t xml:space="preserve">I - ENSINO ( *) </t>
  </si>
  <si>
    <t xml:space="preserve">PONTOS </t>
  </si>
  <si>
    <t xml:space="preserve">QUANTIDADE </t>
  </si>
  <si>
    <t xml:space="preserve">TOTAL </t>
  </si>
  <si>
    <t xml:space="preserve">Magistério no ensino médio ou fundamental </t>
  </si>
  <si>
    <t>4 pontos por ano efetivamente lecionado ou proporcionalmente às fração de ano.</t>
  </si>
  <si>
    <t>Disciplina ministrada no magistério superior</t>
  </si>
  <si>
    <t>6 pontos por ano efetivamente lecionado ou proporcionalmente à fração de ano</t>
  </si>
  <si>
    <t xml:space="preserve">SUBTOTAL (1) </t>
  </si>
  <si>
    <t>I – 2 ENSINO – ORIENTAÇÃO (*)</t>
  </si>
  <si>
    <t>Pontos</t>
  </si>
  <si>
    <t>Quantidade</t>
  </si>
  <si>
    <t>Total</t>
  </si>
  <si>
    <t>Aluno orientado em tese de doutorado defendida e aprovada (**)</t>
  </si>
  <si>
    <t>Aluno orientado em dissertação de mestrado defendida e aprovada(**)</t>
  </si>
  <si>
    <t>Aluno orientado em monografia de especialização aprovada</t>
  </si>
  <si>
    <t>Aluno Orientado em residência Médica</t>
  </si>
  <si>
    <t>Aluno Orientado em estágio supervisionado</t>
  </si>
  <si>
    <t xml:space="preserve">Aluno orientado em trabalho de conclusão de curso </t>
  </si>
  <si>
    <t xml:space="preserve">Aluno orientado com bolsa de iniciação científica dentro de programa institucional </t>
  </si>
  <si>
    <t>Aluno orientado em programas institucionais especiais (PET e outros)</t>
  </si>
  <si>
    <t xml:space="preserve">Aluno orientado, de licenciatura dentro de programa institucional </t>
  </si>
  <si>
    <t xml:space="preserve">Aluno orientado, de extensão / cultura, dentro de programa institucional </t>
  </si>
  <si>
    <t xml:space="preserve">Aluno Orientado, em monitoria, dentro de programa institucional </t>
  </si>
  <si>
    <t>Aluno orientado em Prática como Componente Curricular (PCC)</t>
  </si>
  <si>
    <t>SUBTOTAL (2)</t>
  </si>
  <si>
    <t>(*) Considerar apenas os últimos 5 anos</t>
  </si>
  <si>
    <t>(**) A Atividade de co-orientação sera pontuada com metade dos pontos estabelecido neste item.</t>
  </si>
  <si>
    <t>I – 3  OUTRAS ATIVIDADES ACADÊMICAS</t>
  </si>
  <si>
    <t>Membro de banca de concurso para docente efetivos</t>
  </si>
  <si>
    <t>Membro de banca de defesa de tese de doutorado</t>
  </si>
  <si>
    <t>Membro de banca de defesa de dissertação de mestrado</t>
  </si>
  <si>
    <t>Membro de qualificação de doutorado</t>
  </si>
  <si>
    <t>Membro de banca de qualificação de mestrado</t>
  </si>
  <si>
    <t>Membro de banca de defesa de monografia, trabalho de conclusão de curso e outros tipos de bancas</t>
  </si>
  <si>
    <t>Cursos, palestras ou treinamentos não curricular ministrados para docentes, funcionários ou alunos</t>
  </si>
  <si>
    <t>Premiação ou Láurea relacionada à área acadêmica</t>
  </si>
  <si>
    <t>SUBTOTAL  (3)</t>
  </si>
  <si>
    <t>II – PRODUÇÃO INTELECTUAL</t>
  </si>
  <si>
    <t>II – 1 PRODUÇÃO CIENTÍFICA</t>
  </si>
  <si>
    <t>Artigos de opinião (limitado a 5 pontos)</t>
  </si>
  <si>
    <t>Publicações de resenha, prefácio ou verbete</t>
  </si>
  <si>
    <t>Manual, catálogo ou boletim, com ficha catalográfica (organizador/redator)</t>
  </si>
  <si>
    <t xml:space="preserve">Artigos em periódico especializado com corpo editorial </t>
  </si>
  <si>
    <t xml:space="preserve">Resumo ou resenha em periodico especializado com corpo editorial </t>
  </si>
  <si>
    <t>Artigos de divulgação científica, tecnológica e artística</t>
  </si>
  <si>
    <t>Apresentação oral de trabalho em anais do congresso científico</t>
  </si>
  <si>
    <t>Apresentação de trabalho no formato painel em congresso científico</t>
  </si>
  <si>
    <t>Resumo publicado em anais de congresso científico</t>
  </si>
  <si>
    <t xml:space="preserve">Trabalho completo publicado em anais de congresso científico </t>
  </si>
  <si>
    <t>Trabalho premiado em evento nacional ou internacional</t>
  </si>
  <si>
    <t xml:space="preserve">Livro publicado em editora com corpo editorial </t>
  </si>
  <si>
    <t xml:space="preserve">Livro tratuzido e publicado em editora com corpo editorial </t>
  </si>
  <si>
    <t xml:space="preserve">capítulo de livro publicado em editora com corpo editorial </t>
  </si>
  <si>
    <t>Monografia de especialização aprovada</t>
  </si>
  <si>
    <t xml:space="preserve">Dissertação de mestrado defendida e aprovada </t>
  </si>
  <si>
    <t>Tese de doutorado defendida e aprovada</t>
  </si>
  <si>
    <t>SUBTOTAL  (1)</t>
  </si>
  <si>
    <t>II - 2 PRODUÇÃO ARTÍSTICA</t>
  </si>
  <si>
    <t>Peças e musicais (promoção ou produção)</t>
  </si>
  <si>
    <t>Design gráfico de capas de livros, cartazes ou similares</t>
  </si>
  <si>
    <t>Filmes, vídeos, discos ou audiovisuais de divulgação científica e informativos</t>
  </si>
  <si>
    <t>Filmes, vídeos, discos ou audiovisuais artísticos produzidos</t>
  </si>
  <si>
    <t>Participação em exposições e apresentações artísticas locais (individual/camerista)</t>
  </si>
  <si>
    <t>Participação em exposições e apresentações artísticas nacionais (individual/camerista)</t>
  </si>
  <si>
    <t>Participação em exposições e apresentações artísticas internacionais (individual/camerista)</t>
  </si>
  <si>
    <t>Participação em exposições e apresentações artísticas locais (coletiva)</t>
  </si>
  <si>
    <t>Participação em exposições e apresentações artísticas nacionais (coletiva)</t>
  </si>
  <si>
    <t>Participação em exposições e apresentações artísticas internacionais (coletiva)</t>
  </si>
  <si>
    <t>Participação em peças de teatro, musicais ou cinema</t>
  </si>
  <si>
    <t>Peças e musicais (autoria)</t>
  </si>
  <si>
    <t>Promoção ou produção artistica premiada em evento local</t>
  </si>
  <si>
    <t>Promoção ou produção artistica premiada em evento nacional</t>
  </si>
  <si>
    <t xml:space="preserve">Promoção ou produção artística premiada em evento internacional </t>
  </si>
  <si>
    <t>II - 3 PRODUÇÃO TÉCNICA OU TECNOLÓGICA</t>
  </si>
  <si>
    <t>Produção de software com divulgação em anais de congresso ou periódicos com corpo editorial</t>
  </si>
  <si>
    <t>Pareceres técnicos emitidos em consultorias oficializadas por convite, convênios, contratos, ou portarias da administração e consultoria ad hoc</t>
  </si>
  <si>
    <t>Produto ou processo de desenvolvimento ou geração de trabalho com patente</t>
  </si>
  <si>
    <t>Produto ou processo de desenvolvimento ou geração de trabalho sem patente</t>
  </si>
  <si>
    <t>Criação, produção ou edição de sites para internet</t>
  </si>
  <si>
    <t>Editoria  ou organização de livro, publicado em editora com corpo editorial</t>
  </si>
  <si>
    <t>Editoria de periódico especializado com corpo editorial (por volume)</t>
  </si>
  <si>
    <t>Trabalho de editoria em comunicação (por ano)</t>
  </si>
  <si>
    <t>Organização, promoção ou produção de eventos artísticos e esportivos</t>
  </si>
  <si>
    <t xml:space="preserve">Editoria ou organização de anias de eventos científicos, máximo de dois eventos por ano  </t>
  </si>
  <si>
    <t>Portfólio</t>
  </si>
  <si>
    <t>SUBTOTAL (3)</t>
  </si>
  <si>
    <t>III ATIVIDADES DE PESQUISA E EXTENSÃO</t>
  </si>
  <si>
    <t>III - 1 ATIVIDADE EM PROJETO DE PESQUISA</t>
  </si>
  <si>
    <t>Participante de projeto de pesquisa com financiamento</t>
  </si>
  <si>
    <t>Participante de projeto de pesquisa sem financiamento</t>
  </si>
  <si>
    <t>Coordenador de projeto de pesquisa com financiamento</t>
  </si>
  <si>
    <t>Coordenador de projeto de pesquisa sem financiamento</t>
  </si>
  <si>
    <t>SUBTOTAL (1)</t>
  </si>
  <si>
    <t>III - 2 ATIVIDADE DE EXTENSÃO</t>
  </si>
  <si>
    <t>Participante de projeto de extensão/cultura</t>
  </si>
  <si>
    <t>Curso de ext. ministrado com 40 ou mais horas</t>
  </si>
  <si>
    <t>Curso de ext. ministrado com menos de 40 horas</t>
  </si>
  <si>
    <t>Palestrante, conferencista ou participante de mesa redonda em evento científico, cultural ou artístico</t>
  </si>
  <si>
    <t>Outras atividades de extensão/cultura e esportes diferentes das anteriores</t>
  </si>
  <si>
    <t>Coordenador de projeto de extensão/cultura</t>
  </si>
  <si>
    <t>Coordenador de curso de especialização</t>
  </si>
  <si>
    <t>IV - ATIVIDADES DE QUALIFICAÇÃO</t>
  </si>
  <si>
    <t>IV - 1 PROGRAMA DE QUALIFICAÇÃO</t>
  </si>
  <si>
    <t>Pontos por semestre</t>
  </si>
  <si>
    <t>Estágio de pós-doutorado (máximo de 8 pontos)</t>
  </si>
  <si>
    <t>Candidato regularmente matriculado em programa de doutorado (máximo de 12 pontos)</t>
  </si>
  <si>
    <t>Candidato regularmente matriculado em programa de mestrado (máximo de 6 pontos)</t>
  </si>
  <si>
    <t>Curso de aperfeiçoamento realizado com carga horária superior a 40 horas</t>
  </si>
  <si>
    <t>Participação em congressos, seminários, encontros, jornadas, etc.</t>
  </si>
  <si>
    <t>V - ATIVIDADES ADMINISTRATIVAS E DE REPRESENTAÇÃO</t>
  </si>
  <si>
    <t>V - 1  ATIVIDADES ADMINISTRATIVAS E DE REPRESENTAÇÃO</t>
  </si>
  <si>
    <t xml:space="preserve">Pontos (*) </t>
  </si>
  <si>
    <t>Atividade acadêmica e administrativas designadas por portaria do Reitor, Pró-Reitor, Diretor de unidade acadêmica ou cargos equivalentes com carga horária &gt;= 150 horas .</t>
  </si>
  <si>
    <t>Representante em entidade científica, artística e cultural com carga horária igual ou superior a 150 horas</t>
  </si>
  <si>
    <t>Representante em comissão de órgão governamental com carga horária igual ou superior a 150 horas</t>
  </si>
  <si>
    <r>
      <t>(*) as atividades com esforço de carga horária inferior a 150 horas serão pontuadas proporcionalmente as horas efetivamente realizadas com a correspondência de</t>
    </r>
    <r>
      <rPr>
        <b/>
        <sz val="10"/>
        <rFont val="Arial"/>
        <family val="2"/>
      </rPr>
      <t xml:space="preserve"> 3</t>
    </r>
    <r>
      <rPr>
        <sz val="11"/>
        <color theme="1"/>
        <rFont val="Calibri"/>
        <family val="2"/>
        <scheme val="minor"/>
      </rPr>
      <t xml:space="preserve"> pontos para 150 horas.</t>
    </r>
  </si>
  <si>
    <t>V - 2  ATIVIDADES DE DIREÇÃO EXERCÍDAS NO MAGISTÉRIO</t>
  </si>
  <si>
    <t>Pontos por semestre (*)</t>
  </si>
  <si>
    <t>Reitor</t>
  </si>
  <si>
    <t>Vice=Reitor ou Pró-Reitor</t>
  </si>
  <si>
    <t>Chefe de Gabinete ou Procurador Geral</t>
  </si>
  <si>
    <t>Assessor direto da Reitoria ou de Comunicação Social</t>
  </si>
  <si>
    <t>Coordenador vinculado à Reitoria ou às Prós-Reitorias</t>
  </si>
  <si>
    <t>Diretor da Unidade Acadêmica ou órgão equivalente</t>
  </si>
  <si>
    <t>Vice-Diretor de Unidade Acadêmica ou órgão equivalente</t>
  </si>
  <si>
    <t>Chefe de Departamento</t>
  </si>
  <si>
    <r>
      <t xml:space="preserve">Coordenador de programa de Pós-Graduação </t>
    </r>
    <r>
      <rPr>
        <i/>
        <sz val="10"/>
        <rFont val="Arial"/>
        <family val="2"/>
      </rPr>
      <t>stricto sensu</t>
    </r>
  </si>
  <si>
    <t>Coordenador de Curso de Graduação, Fundamental e Médio</t>
  </si>
  <si>
    <t>Diretor de Hospital Veterinário</t>
  </si>
  <si>
    <t>Diretor Geral do Hospital das Clínicas</t>
  </si>
  <si>
    <t>Diretor de Órgão de Administração Acadêmica</t>
  </si>
  <si>
    <t>Diretor de Campi do Interior</t>
  </si>
  <si>
    <t>Presidente da CPPD ou da Comissão de Avaliação Institucional</t>
  </si>
  <si>
    <t>Vice-Coordenador de Programa de Pós-Gradução stricto sensu</t>
  </si>
  <si>
    <t>Vice-Coordenador de Curso de Graduação, Fundamental e Médio</t>
  </si>
  <si>
    <t>(*) Número de meses de efetivo exercício no cargo</t>
  </si>
  <si>
    <t>SUBTOTAL1</t>
  </si>
  <si>
    <t>SUBTOTAL2</t>
  </si>
  <si>
    <t>SUBTOTAL3</t>
  </si>
  <si>
    <t>TOTAL</t>
  </si>
  <si>
    <t>I - Atividade de ensino (AE)</t>
  </si>
  <si>
    <t>II - Produção Intelectual (PI)</t>
  </si>
  <si>
    <t>III - Atividade de pesquisa/extensão (APE)</t>
  </si>
  <si>
    <t>IV - Atividade de qualificação (APAQ)</t>
  </si>
  <si>
    <t>V - Atividade administrativas e de Representação</t>
  </si>
  <si>
    <t>Soma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</si>
</sst>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3" borderId="5" xfId="0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43" fontId="2" fillId="3" borderId="1" xfId="1" applyFont="1" applyFill="1" applyBorder="1" applyAlignment="1" applyProtection="1">
      <alignment horizontal="center" wrapText="1"/>
    </xf>
    <xf numFmtId="0" fontId="4" fillId="5" borderId="1" xfId="0" applyFont="1" applyFill="1" applyBorder="1" applyAlignment="1">
      <alignment wrapText="1"/>
    </xf>
    <xf numFmtId="43" fontId="2" fillId="5" borderId="1" xfId="1" applyFont="1" applyFill="1" applyBorder="1" applyAlignment="1" applyProtection="1">
      <alignment horizontal="center" wrapText="1"/>
    </xf>
    <xf numFmtId="43" fontId="2" fillId="4" borderId="1" xfId="1" applyFont="1" applyFill="1" applyBorder="1" applyAlignment="1" applyProtection="1">
      <alignment horizontal="center" wrapText="1"/>
    </xf>
    <xf numFmtId="43" fontId="6" fillId="4" borderId="1" xfId="1" applyFont="1" applyFill="1" applyBorder="1" applyAlignment="1" applyProtection="1">
      <alignment horizontal="center" wrapText="1"/>
    </xf>
    <xf numFmtId="43" fontId="2" fillId="4" borderId="5" xfId="1" applyFont="1" applyFill="1" applyBorder="1" applyAlignment="1" applyProtection="1">
      <alignment horizontal="center" wrapText="1"/>
    </xf>
    <xf numFmtId="43" fontId="2" fillId="3" borderId="5" xfId="1" applyFont="1" applyFill="1" applyBorder="1" applyAlignment="1" applyProtection="1">
      <alignment horizontal="center" wrapText="1"/>
    </xf>
    <xf numFmtId="43" fontId="2" fillId="0" borderId="1" xfId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4" xfId="0" applyBorder="1"/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D6C0-578B-460B-87D5-38D97750EFCD}">
  <dimension ref="A1:H153"/>
  <sheetViews>
    <sheetView tabSelected="1" topLeftCell="A133" workbookViewId="0">
      <selection activeCell="K148" sqref="K148"/>
    </sheetView>
  </sheetViews>
  <sheetFormatPr defaultColWidth="11.5546875" defaultRowHeight="14.4" x14ac:dyDescent="0.3"/>
  <cols>
    <col min="1" max="1" width="3.44140625" style="1" customWidth="1"/>
    <col min="2" max="2" width="66.33203125" style="2" customWidth="1"/>
    <col min="3" max="3" width="14.44140625" style="3" customWidth="1"/>
    <col min="4" max="4" width="12.33203125" customWidth="1"/>
    <col min="5" max="5" width="13.33203125" customWidth="1"/>
    <col min="6" max="6" width="10.44140625" style="1" customWidth="1"/>
    <col min="7" max="7" width="17" customWidth="1"/>
    <col min="8" max="8" width="7.6640625" customWidth="1"/>
    <col min="10" max="10" width="13.44140625" customWidth="1"/>
    <col min="257" max="257" width="3.44140625" customWidth="1"/>
    <col min="258" max="258" width="66.33203125" customWidth="1"/>
    <col min="259" max="259" width="14.44140625" customWidth="1"/>
    <col min="260" max="260" width="12.33203125" customWidth="1"/>
    <col min="261" max="261" width="12.109375" customWidth="1"/>
    <col min="262" max="262" width="10.44140625" customWidth="1"/>
    <col min="263" max="263" width="14.44140625" customWidth="1"/>
    <col min="264" max="264" width="7.6640625" customWidth="1"/>
    <col min="266" max="266" width="13.44140625" customWidth="1"/>
    <col min="513" max="513" width="3.44140625" customWidth="1"/>
    <col min="514" max="514" width="66.33203125" customWidth="1"/>
    <col min="515" max="515" width="14.44140625" customWidth="1"/>
    <col min="516" max="516" width="12.33203125" customWidth="1"/>
    <col min="517" max="517" width="12.109375" customWidth="1"/>
    <col min="518" max="518" width="10.44140625" customWidth="1"/>
    <col min="519" max="519" width="14.44140625" customWidth="1"/>
    <col min="520" max="520" width="7.6640625" customWidth="1"/>
    <col min="522" max="522" width="13.44140625" customWidth="1"/>
    <col min="769" max="769" width="3.44140625" customWidth="1"/>
    <col min="770" max="770" width="66.33203125" customWidth="1"/>
    <col min="771" max="771" width="14.44140625" customWidth="1"/>
    <col min="772" max="772" width="12.33203125" customWidth="1"/>
    <col min="773" max="773" width="12.109375" customWidth="1"/>
    <col min="774" max="774" width="10.44140625" customWidth="1"/>
    <col min="775" max="775" width="14.44140625" customWidth="1"/>
    <col min="776" max="776" width="7.6640625" customWidth="1"/>
    <col min="778" max="778" width="13.44140625" customWidth="1"/>
    <col min="1025" max="1025" width="3.44140625" customWidth="1"/>
    <col min="1026" max="1026" width="66.33203125" customWidth="1"/>
    <col min="1027" max="1027" width="14.44140625" customWidth="1"/>
    <col min="1028" max="1028" width="12.33203125" customWidth="1"/>
    <col min="1029" max="1029" width="12.109375" customWidth="1"/>
    <col min="1030" max="1030" width="10.44140625" customWidth="1"/>
    <col min="1031" max="1031" width="14.44140625" customWidth="1"/>
    <col min="1032" max="1032" width="7.6640625" customWidth="1"/>
    <col min="1034" max="1034" width="13.44140625" customWidth="1"/>
    <col min="1281" max="1281" width="3.44140625" customWidth="1"/>
    <col min="1282" max="1282" width="66.33203125" customWidth="1"/>
    <col min="1283" max="1283" width="14.44140625" customWidth="1"/>
    <col min="1284" max="1284" width="12.33203125" customWidth="1"/>
    <col min="1285" max="1285" width="12.109375" customWidth="1"/>
    <col min="1286" max="1286" width="10.44140625" customWidth="1"/>
    <col min="1287" max="1287" width="14.44140625" customWidth="1"/>
    <col min="1288" max="1288" width="7.6640625" customWidth="1"/>
    <col min="1290" max="1290" width="13.44140625" customWidth="1"/>
    <col min="1537" max="1537" width="3.44140625" customWidth="1"/>
    <col min="1538" max="1538" width="66.33203125" customWidth="1"/>
    <col min="1539" max="1539" width="14.44140625" customWidth="1"/>
    <col min="1540" max="1540" width="12.33203125" customWidth="1"/>
    <col min="1541" max="1541" width="12.109375" customWidth="1"/>
    <col min="1542" max="1542" width="10.44140625" customWidth="1"/>
    <col min="1543" max="1543" width="14.44140625" customWidth="1"/>
    <col min="1544" max="1544" width="7.6640625" customWidth="1"/>
    <col min="1546" max="1546" width="13.44140625" customWidth="1"/>
    <col min="1793" max="1793" width="3.44140625" customWidth="1"/>
    <col min="1794" max="1794" width="66.33203125" customWidth="1"/>
    <col min="1795" max="1795" width="14.44140625" customWidth="1"/>
    <col min="1796" max="1796" width="12.33203125" customWidth="1"/>
    <col min="1797" max="1797" width="12.109375" customWidth="1"/>
    <col min="1798" max="1798" width="10.44140625" customWidth="1"/>
    <col min="1799" max="1799" width="14.44140625" customWidth="1"/>
    <col min="1800" max="1800" width="7.6640625" customWidth="1"/>
    <col min="1802" max="1802" width="13.44140625" customWidth="1"/>
    <col min="2049" max="2049" width="3.44140625" customWidth="1"/>
    <col min="2050" max="2050" width="66.33203125" customWidth="1"/>
    <col min="2051" max="2051" width="14.44140625" customWidth="1"/>
    <col min="2052" max="2052" width="12.33203125" customWidth="1"/>
    <col min="2053" max="2053" width="12.109375" customWidth="1"/>
    <col min="2054" max="2054" width="10.44140625" customWidth="1"/>
    <col min="2055" max="2055" width="14.44140625" customWidth="1"/>
    <col min="2056" max="2056" width="7.6640625" customWidth="1"/>
    <col min="2058" max="2058" width="13.44140625" customWidth="1"/>
    <col min="2305" max="2305" width="3.44140625" customWidth="1"/>
    <col min="2306" max="2306" width="66.33203125" customWidth="1"/>
    <col min="2307" max="2307" width="14.44140625" customWidth="1"/>
    <col min="2308" max="2308" width="12.33203125" customWidth="1"/>
    <col min="2309" max="2309" width="12.109375" customWidth="1"/>
    <col min="2310" max="2310" width="10.44140625" customWidth="1"/>
    <col min="2311" max="2311" width="14.44140625" customWidth="1"/>
    <col min="2312" max="2312" width="7.6640625" customWidth="1"/>
    <col min="2314" max="2314" width="13.44140625" customWidth="1"/>
    <col min="2561" max="2561" width="3.44140625" customWidth="1"/>
    <col min="2562" max="2562" width="66.33203125" customWidth="1"/>
    <col min="2563" max="2563" width="14.44140625" customWidth="1"/>
    <col min="2564" max="2564" width="12.33203125" customWidth="1"/>
    <col min="2565" max="2565" width="12.109375" customWidth="1"/>
    <col min="2566" max="2566" width="10.44140625" customWidth="1"/>
    <col min="2567" max="2567" width="14.44140625" customWidth="1"/>
    <col min="2568" max="2568" width="7.6640625" customWidth="1"/>
    <col min="2570" max="2570" width="13.44140625" customWidth="1"/>
    <col min="2817" max="2817" width="3.44140625" customWidth="1"/>
    <col min="2818" max="2818" width="66.33203125" customWidth="1"/>
    <col min="2819" max="2819" width="14.44140625" customWidth="1"/>
    <col min="2820" max="2820" width="12.33203125" customWidth="1"/>
    <col min="2821" max="2821" width="12.109375" customWidth="1"/>
    <col min="2822" max="2822" width="10.44140625" customWidth="1"/>
    <col min="2823" max="2823" width="14.44140625" customWidth="1"/>
    <col min="2824" max="2824" width="7.6640625" customWidth="1"/>
    <col min="2826" max="2826" width="13.44140625" customWidth="1"/>
    <col min="3073" max="3073" width="3.44140625" customWidth="1"/>
    <col min="3074" max="3074" width="66.33203125" customWidth="1"/>
    <col min="3075" max="3075" width="14.44140625" customWidth="1"/>
    <col min="3076" max="3076" width="12.33203125" customWidth="1"/>
    <col min="3077" max="3077" width="12.109375" customWidth="1"/>
    <col min="3078" max="3078" width="10.44140625" customWidth="1"/>
    <col min="3079" max="3079" width="14.44140625" customWidth="1"/>
    <col min="3080" max="3080" width="7.6640625" customWidth="1"/>
    <col min="3082" max="3082" width="13.44140625" customWidth="1"/>
    <col min="3329" max="3329" width="3.44140625" customWidth="1"/>
    <col min="3330" max="3330" width="66.33203125" customWidth="1"/>
    <col min="3331" max="3331" width="14.44140625" customWidth="1"/>
    <col min="3332" max="3332" width="12.33203125" customWidth="1"/>
    <col min="3333" max="3333" width="12.109375" customWidth="1"/>
    <col min="3334" max="3334" width="10.44140625" customWidth="1"/>
    <col min="3335" max="3335" width="14.44140625" customWidth="1"/>
    <col min="3336" max="3336" width="7.6640625" customWidth="1"/>
    <col min="3338" max="3338" width="13.44140625" customWidth="1"/>
    <col min="3585" max="3585" width="3.44140625" customWidth="1"/>
    <col min="3586" max="3586" width="66.33203125" customWidth="1"/>
    <col min="3587" max="3587" width="14.44140625" customWidth="1"/>
    <col min="3588" max="3588" width="12.33203125" customWidth="1"/>
    <col min="3589" max="3589" width="12.109375" customWidth="1"/>
    <col min="3590" max="3590" width="10.44140625" customWidth="1"/>
    <col min="3591" max="3591" width="14.44140625" customWidth="1"/>
    <col min="3592" max="3592" width="7.6640625" customWidth="1"/>
    <col min="3594" max="3594" width="13.44140625" customWidth="1"/>
    <col min="3841" max="3841" width="3.44140625" customWidth="1"/>
    <col min="3842" max="3842" width="66.33203125" customWidth="1"/>
    <col min="3843" max="3843" width="14.44140625" customWidth="1"/>
    <col min="3844" max="3844" width="12.33203125" customWidth="1"/>
    <col min="3845" max="3845" width="12.109375" customWidth="1"/>
    <col min="3846" max="3846" width="10.44140625" customWidth="1"/>
    <col min="3847" max="3847" width="14.44140625" customWidth="1"/>
    <col min="3848" max="3848" width="7.6640625" customWidth="1"/>
    <col min="3850" max="3850" width="13.44140625" customWidth="1"/>
    <col min="4097" max="4097" width="3.44140625" customWidth="1"/>
    <col min="4098" max="4098" width="66.33203125" customWidth="1"/>
    <col min="4099" max="4099" width="14.44140625" customWidth="1"/>
    <col min="4100" max="4100" width="12.33203125" customWidth="1"/>
    <col min="4101" max="4101" width="12.109375" customWidth="1"/>
    <col min="4102" max="4102" width="10.44140625" customWidth="1"/>
    <col min="4103" max="4103" width="14.44140625" customWidth="1"/>
    <col min="4104" max="4104" width="7.6640625" customWidth="1"/>
    <col min="4106" max="4106" width="13.44140625" customWidth="1"/>
    <col min="4353" max="4353" width="3.44140625" customWidth="1"/>
    <col min="4354" max="4354" width="66.33203125" customWidth="1"/>
    <col min="4355" max="4355" width="14.44140625" customWidth="1"/>
    <col min="4356" max="4356" width="12.33203125" customWidth="1"/>
    <col min="4357" max="4357" width="12.109375" customWidth="1"/>
    <col min="4358" max="4358" width="10.44140625" customWidth="1"/>
    <col min="4359" max="4359" width="14.44140625" customWidth="1"/>
    <col min="4360" max="4360" width="7.6640625" customWidth="1"/>
    <col min="4362" max="4362" width="13.44140625" customWidth="1"/>
    <col min="4609" max="4609" width="3.44140625" customWidth="1"/>
    <col min="4610" max="4610" width="66.33203125" customWidth="1"/>
    <col min="4611" max="4611" width="14.44140625" customWidth="1"/>
    <col min="4612" max="4612" width="12.33203125" customWidth="1"/>
    <col min="4613" max="4613" width="12.109375" customWidth="1"/>
    <col min="4614" max="4614" width="10.44140625" customWidth="1"/>
    <col min="4615" max="4615" width="14.44140625" customWidth="1"/>
    <col min="4616" max="4616" width="7.6640625" customWidth="1"/>
    <col min="4618" max="4618" width="13.44140625" customWidth="1"/>
    <col min="4865" max="4865" width="3.44140625" customWidth="1"/>
    <col min="4866" max="4866" width="66.33203125" customWidth="1"/>
    <col min="4867" max="4867" width="14.44140625" customWidth="1"/>
    <col min="4868" max="4868" width="12.33203125" customWidth="1"/>
    <col min="4869" max="4869" width="12.109375" customWidth="1"/>
    <col min="4870" max="4870" width="10.44140625" customWidth="1"/>
    <col min="4871" max="4871" width="14.44140625" customWidth="1"/>
    <col min="4872" max="4872" width="7.6640625" customWidth="1"/>
    <col min="4874" max="4874" width="13.44140625" customWidth="1"/>
    <col min="5121" max="5121" width="3.44140625" customWidth="1"/>
    <col min="5122" max="5122" width="66.33203125" customWidth="1"/>
    <col min="5123" max="5123" width="14.44140625" customWidth="1"/>
    <col min="5124" max="5124" width="12.33203125" customWidth="1"/>
    <col min="5125" max="5125" width="12.109375" customWidth="1"/>
    <col min="5126" max="5126" width="10.44140625" customWidth="1"/>
    <col min="5127" max="5127" width="14.44140625" customWidth="1"/>
    <col min="5128" max="5128" width="7.6640625" customWidth="1"/>
    <col min="5130" max="5130" width="13.44140625" customWidth="1"/>
    <col min="5377" max="5377" width="3.44140625" customWidth="1"/>
    <col min="5378" max="5378" width="66.33203125" customWidth="1"/>
    <col min="5379" max="5379" width="14.44140625" customWidth="1"/>
    <col min="5380" max="5380" width="12.33203125" customWidth="1"/>
    <col min="5381" max="5381" width="12.109375" customWidth="1"/>
    <col min="5382" max="5382" width="10.44140625" customWidth="1"/>
    <col min="5383" max="5383" width="14.44140625" customWidth="1"/>
    <col min="5384" max="5384" width="7.6640625" customWidth="1"/>
    <col min="5386" max="5386" width="13.44140625" customWidth="1"/>
    <col min="5633" max="5633" width="3.44140625" customWidth="1"/>
    <col min="5634" max="5634" width="66.33203125" customWidth="1"/>
    <col min="5635" max="5635" width="14.44140625" customWidth="1"/>
    <col min="5636" max="5636" width="12.33203125" customWidth="1"/>
    <col min="5637" max="5637" width="12.109375" customWidth="1"/>
    <col min="5638" max="5638" width="10.44140625" customWidth="1"/>
    <col min="5639" max="5639" width="14.44140625" customWidth="1"/>
    <col min="5640" max="5640" width="7.6640625" customWidth="1"/>
    <col min="5642" max="5642" width="13.44140625" customWidth="1"/>
    <col min="5889" max="5889" width="3.44140625" customWidth="1"/>
    <col min="5890" max="5890" width="66.33203125" customWidth="1"/>
    <col min="5891" max="5891" width="14.44140625" customWidth="1"/>
    <col min="5892" max="5892" width="12.33203125" customWidth="1"/>
    <col min="5893" max="5893" width="12.109375" customWidth="1"/>
    <col min="5894" max="5894" width="10.44140625" customWidth="1"/>
    <col min="5895" max="5895" width="14.44140625" customWidth="1"/>
    <col min="5896" max="5896" width="7.6640625" customWidth="1"/>
    <col min="5898" max="5898" width="13.44140625" customWidth="1"/>
    <col min="6145" max="6145" width="3.44140625" customWidth="1"/>
    <col min="6146" max="6146" width="66.33203125" customWidth="1"/>
    <col min="6147" max="6147" width="14.44140625" customWidth="1"/>
    <col min="6148" max="6148" width="12.33203125" customWidth="1"/>
    <col min="6149" max="6149" width="12.109375" customWidth="1"/>
    <col min="6150" max="6150" width="10.44140625" customWidth="1"/>
    <col min="6151" max="6151" width="14.44140625" customWidth="1"/>
    <col min="6152" max="6152" width="7.6640625" customWidth="1"/>
    <col min="6154" max="6154" width="13.44140625" customWidth="1"/>
    <col min="6401" max="6401" width="3.44140625" customWidth="1"/>
    <col min="6402" max="6402" width="66.33203125" customWidth="1"/>
    <col min="6403" max="6403" width="14.44140625" customWidth="1"/>
    <col min="6404" max="6404" width="12.33203125" customWidth="1"/>
    <col min="6405" max="6405" width="12.109375" customWidth="1"/>
    <col min="6406" max="6406" width="10.44140625" customWidth="1"/>
    <col min="6407" max="6407" width="14.44140625" customWidth="1"/>
    <col min="6408" max="6408" width="7.6640625" customWidth="1"/>
    <col min="6410" max="6410" width="13.44140625" customWidth="1"/>
    <col min="6657" max="6657" width="3.44140625" customWidth="1"/>
    <col min="6658" max="6658" width="66.33203125" customWidth="1"/>
    <col min="6659" max="6659" width="14.44140625" customWidth="1"/>
    <col min="6660" max="6660" width="12.33203125" customWidth="1"/>
    <col min="6661" max="6661" width="12.109375" customWidth="1"/>
    <col min="6662" max="6662" width="10.44140625" customWidth="1"/>
    <col min="6663" max="6663" width="14.44140625" customWidth="1"/>
    <col min="6664" max="6664" width="7.6640625" customWidth="1"/>
    <col min="6666" max="6666" width="13.44140625" customWidth="1"/>
    <col min="6913" max="6913" width="3.44140625" customWidth="1"/>
    <col min="6914" max="6914" width="66.33203125" customWidth="1"/>
    <col min="6915" max="6915" width="14.44140625" customWidth="1"/>
    <col min="6916" max="6916" width="12.33203125" customWidth="1"/>
    <col min="6917" max="6917" width="12.109375" customWidth="1"/>
    <col min="6918" max="6918" width="10.44140625" customWidth="1"/>
    <col min="6919" max="6919" width="14.44140625" customWidth="1"/>
    <col min="6920" max="6920" width="7.6640625" customWidth="1"/>
    <col min="6922" max="6922" width="13.44140625" customWidth="1"/>
    <col min="7169" max="7169" width="3.44140625" customWidth="1"/>
    <col min="7170" max="7170" width="66.33203125" customWidth="1"/>
    <col min="7171" max="7171" width="14.44140625" customWidth="1"/>
    <col min="7172" max="7172" width="12.33203125" customWidth="1"/>
    <col min="7173" max="7173" width="12.109375" customWidth="1"/>
    <col min="7174" max="7174" width="10.44140625" customWidth="1"/>
    <col min="7175" max="7175" width="14.44140625" customWidth="1"/>
    <col min="7176" max="7176" width="7.6640625" customWidth="1"/>
    <col min="7178" max="7178" width="13.44140625" customWidth="1"/>
    <col min="7425" max="7425" width="3.44140625" customWidth="1"/>
    <col min="7426" max="7426" width="66.33203125" customWidth="1"/>
    <col min="7427" max="7427" width="14.44140625" customWidth="1"/>
    <col min="7428" max="7428" width="12.33203125" customWidth="1"/>
    <col min="7429" max="7429" width="12.109375" customWidth="1"/>
    <col min="7430" max="7430" width="10.44140625" customWidth="1"/>
    <col min="7431" max="7431" width="14.44140625" customWidth="1"/>
    <col min="7432" max="7432" width="7.6640625" customWidth="1"/>
    <col min="7434" max="7434" width="13.44140625" customWidth="1"/>
    <col min="7681" max="7681" width="3.44140625" customWidth="1"/>
    <col min="7682" max="7682" width="66.33203125" customWidth="1"/>
    <col min="7683" max="7683" width="14.44140625" customWidth="1"/>
    <col min="7684" max="7684" width="12.33203125" customWidth="1"/>
    <col min="7685" max="7685" width="12.109375" customWidth="1"/>
    <col min="7686" max="7686" width="10.44140625" customWidth="1"/>
    <col min="7687" max="7687" width="14.44140625" customWidth="1"/>
    <col min="7688" max="7688" width="7.6640625" customWidth="1"/>
    <col min="7690" max="7690" width="13.44140625" customWidth="1"/>
    <col min="7937" max="7937" width="3.44140625" customWidth="1"/>
    <col min="7938" max="7938" width="66.33203125" customWidth="1"/>
    <col min="7939" max="7939" width="14.44140625" customWidth="1"/>
    <col min="7940" max="7940" width="12.33203125" customWidth="1"/>
    <col min="7941" max="7941" width="12.109375" customWidth="1"/>
    <col min="7942" max="7942" width="10.44140625" customWidth="1"/>
    <col min="7943" max="7943" width="14.44140625" customWidth="1"/>
    <col min="7944" max="7944" width="7.6640625" customWidth="1"/>
    <col min="7946" max="7946" width="13.44140625" customWidth="1"/>
    <col min="8193" max="8193" width="3.44140625" customWidth="1"/>
    <col min="8194" max="8194" width="66.33203125" customWidth="1"/>
    <col min="8195" max="8195" width="14.44140625" customWidth="1"/>
    <col min="8196" max="8196" width="12.33203125" customWidth="1"/>
    <col min="8197" max="8197" width="12.109375" customWidth="1"/>
    <col min="8198" max="8198" width="10.44140625" customWidth="1"/>
    <col min="8199" max="8199" width="14.44140625" customWidth="1"/>
    <col min="8200" max="8200" width="7.6640625" customWidth="1"/>
    <col min="8202" max="8202" width="13.44140625" customWidth="1"/>
    <col min="8449" max="8449" width="3.44140625" customWidth="1"/>
    <col min="8450" max="8450" width="66.33203125" customWidth="1"/>
    <col min="8451" max="8451" width="14.44140625" customWidth="1"/>
    <col min="8452" max="8452" width="12.33203125" customWidth="1"/>
    <col min="8453" max="8453" width="12.109375" customWidth="1"/>
    <col min="8454" max="8454" width="10.44140625" customWidth="1"/>
    <col min="8455" max="8455" width="14.44140625" customWidth="1"/>
    <col min="8456" max="8456" width="7.6640625" customWidth="1"/>
    <col min="8458" max="8458" width="13.44140625" customWidth="1"/>
    <col min="8705" max="8705" width="3.44140625" customWidth="1"/>
    <col min="8706" max="8706" width="66.33203125" customWidth="1"/>
    <col min="8707" max="8707" width="14.44140625" customWidth="1"/>
    <col min="8708" max="8708" width="12.33203125" customWidth="1"/>
    <col min="8709" max="8709" width="12.109375" customWidth="1"/>
    <col min="8710" max="8710" width="10.44140625" customWidth="1"/>
    <col min="8711" max="8711" width="14.44140625" customWidth="1"/>
    <col min="8712" max="8712" width="7.6640625" customWidth="1"/>
    <col min="8714" max="8714" width="13.44140625" customWidth="1"/>
    <col min="8961" max="8961" width="3.44140625" customWidth="1"/>
    <col min="8962" max="8962" width="66.33203125" customWidth="1"/>
    <col min="8963" max="8963" width="14.44140625" customWidth="1"/>
    <col min="8964" max="8964" width="12.33203125" customWidth="1"/>
    <col min="8965" max="8965" width="12.109375" customWidth="1"/>
    <col min="8966" max="8966" width="10.44140625" customWidth="1"/>
    <col min="8967" max="8967" width="14.44140625" customWidth="1"/>
    <col min="8968" max="8968" width="7.6640625" customWidth="1"/>
    <col min="8970" max="8970" width="13.44140625" customWidth="1"/>
    <col min="9217" max="9217" width="3.44140625" customWidth="1"/>
    <col min="9218" max="9218" width="66.33203125" customWidth="1"/>
    <col min="9219" max="9219" width="14.44140625" customWidth="1"/>
    <col min="9220" max="9220" width="12.33203125" customWidth="1"/>
    <col min="9221" max="9221" width="12.109375" customWidth="1"/>
    <col min="9222" max="9222" width="10.44140625" customWidth="1"/>
    <col min="9223" max="9223" width="14.44140625" customWidth="1"/>
    <col min="9224" max="9224" width="7.6640625" customWidth="1"/>
    <col min="9226" max="9226" width="13.44140625" customWidth="1"/>
    <col min="9473" max="9473" width="3.44140625" customWidth="1"/>
    <col min="9474" max="9474" width="66.33203125" customWidth="1"/>
    <col min="9475" max="9475" width="14.44140625" customWidth="1"/>
    <col min="9476" max="9476" width="12.33203125" customWidth="1"/>
    <col min="9477" max="9477" width="12.109375" customWidth="1"/>
    <col min="9478" max="9478" width="10.44140625" customWidth="1"/>
    <col min="9479" max="9479" width="14.44140625" customWidth="1"/>
    <col min="9480" max="9480" width="7.6640625" customWidth="1"/>
    <col min="9482" max="9482" width="13.44140625" customWidth="1"/>
    <col min="9729" max="9729" width="3.44140625" customWidth="1"/>
    <col min="9730" max="9730" width="66.33203125" customWidth="1"/>
    <col min="9731" max="9731" width="14.44140625" customWidth="1"/>
    <col min="9732" max="9732" width="12.33203125" customWidth="1"/>
    <col min="9733" max="9733" width="12.109375" customWidth="1"/>
    <col min="9734" max="9734" width="10.44140625" customWidth="1"/>
    <col min="9735" max="9735" width="14.44140625" customWidth="1"/>
    <col min="9736" max="9736" width="7.6640625" customWidth="1"/>
    <col min="9738" max="9738" width="13.44140625" customWidth="1"/>
    <col min="9985" max="9985" width="3.44140625" customWidth="1"/>
    <col min="9986" max="9986" width="66.33203125" customWidth="1"/>
    <col min="9987" max="9987" width="14.44140625" customWidth="1"/>
    <col min="9988" max="9988" width="12.33203125" customWidth="1"/>
    <col min="9989" max="9989" width="12.109375" customWidth="1"/>
    <col min="9990" max="9990" width="10.44140625" customWidth="1"/>
    <col min="9991" max="9991" width="14.44140625" customWidth="1"/>
    <col min="9992" max="9992" width="7.6640625" customWidth="1"/>
    <col min="9994" max="9994" width="13.44140625" customWidth="1"/>
    <col min="10241" max="10241" width="3.44140625" customWidth="1"/>
    <col min="10242" max="10242" width="66.33203125" customWidth="1"/>
    <col min="10243" max="10243" width="14.44140625" customWidth="1"/>
    <col min="10244" max="10244" width="12.33203125" customWidth="1"/>
    <col min="10245" max="10245" width="12.109375" customWidth="1"/>
    <col min="10246" max="10246" width="10.44140625" customWidth="1"/>
    <col min="10247" max="10247" width="14.44140625" customWidth="1"/>
    <col min="10248" max="10248" width="7.6640625" customWidth="1"/>
    <col min="10250" max="10250" width="13.44140625" customWidth="1"/>
    <col min="10497" max="10497" width="3.44140625" customWidth="1"/>
    <col min="10498" max="10498" width="66.33203125" customWidth="1"/>
    <col min="10499" max="10499" width="14.44140625" customWidth="1"/>
    <col min="10500" max="10500" width="12.33203125" customWidth="1"/>
    <col min="10501" max="10501" width="12.109375" customWidth="1"/>
    <col min="10502" max="10502" width="10.44140625" customWidth="1"/>
    <col min="10503" max="10503" width="14.44140625" customWidth="1"/>
    <col min="10504" max="10504" width="7.6640625" customWidth="1"/>
    <col min="10506" max="10506" width="13.44140625" customWidth="1"/>
    <col min="10753" max="10753" width="3.44140625" customWidth="1"/>
    <col min="10754" max="10754" width="66.33203125" customWidth="1"/>
    <col min="10755" max="10755" width="14.44140625" customWidth="1"/>
    <col min="10756" max="10756" width="12.33203125" customWidth="1"/>
    <col min="10757" max="10757" width="12.109375" customWidth="1"/>
    <col min="10758" max="10758" width="10.44140625" customWidth="1"/>
    <col min="10759" max="10759" width="14.44140625" customWidth="1"/>
    <col min="10760" max="10760" width="7.6640625" customWidth="1"/>
    <col min="10762" max="10762" width="13.44140625" customWidth="1"/>
    <col min="11009" max="11009" width="3.44140625" customWidth="1"/>
    <col min="11010" max="11010" width="66.33203125" customWidth="1"/>
    <col min="11011" max="11011" width="14.44140625" customWidth="1"/>
    <col min="11012" max="11012" width="12.33203125" customWidth="1"/>
    <col min="11013" max="11013" width="12.109375" customWidth="1"/>
    <col min="11014" max="11014" width="10.44140625" customWidth="1"/>
    <col min="11015" max="11015" width="14.44140625" customWidth="1"/>
    <col min="11016" max="11016" width="7.6640625" customWidth="1"/>
    <col min="11018" max="11018" width="13.44140625" customWidth="1"/>
    <col min="11265" max="11265" width="3.44140625" customWidth="1"/>
    <col min="11266" max="11266" width="66.33203125" customWidth="1"/>
    <col min="11267" max="11267" width="14.44140625" customWidth="1"/>
    <col min="11268" max="11268" width="12.33203125" customWidth="1"/>
    <col min="11269" max="11269" width="12.109375" customWidth="1"/>
    <col min="11270" max="11270" width="10.44140625" customWidth="1"/>
    <col min="11271" max="11271" width="14.44140625" customWidth="1"/>
    <col min="11272" max="11272" width="7.6640625" customWidth="1"/>
    <col min="11274" max="11274" width="13.44140625" customWidth="1"/>
    <col min="11521" max="11521" width="3.44140625" customWidth="1"/>
    <col min="11522" max="11522" width="66.33203125" customWidth="1"/>
    <col min="11523" max="11523" width="14.44140625" customWidth="1"/>
    <col min="11524" max="11524" width="12.33203125" customWidth="1"/>
    <col min="11525" max="11525" width="12.109375" customWidth="1"/>
    <col min="11526" max="11526" width="10.44140625" customWidth="1"/>
    <col min="11527" max="11527" width="14.44140625" customWidth="1"/>
    <col min="11528" max="11528" width="7.6640625" customWidth="1"/>
    <col min="11530" max="11530" width="13.44140625" customWidth="1"/>
    <col min="11777" max="11777" width="3.44140625" customWidth="1"/>
    <col min="11778" max="11778" width="66.33203125" customWidth="1"/>
    <col min="11779" max="11779" width="14.44140625" customWidth="1"/>
    <col min="11780" max="11780" width="12.33203125" customWidth="1"/>
    <col min="11781" max="11781" width="12.109375" customWidth="1"/>
    <col min="11782" max="11782" width="10.44140625" customWidth="1"/>
    <col min="11783" max="11783" width="14.44140625" customWidth="1"/>
    <col min="11784" max="11784" width="7.6640625" customWidth="1"/>
    <col min="11786" max="11786" width="13.44140625" customWidth="1"/>
    <col min="12033" max="12033" width="3.44140625" customWidth="1"/>
    <col min="12034" max="12034" width="66.33203125" customWidth="1"/>
    <col min="12035" max="12035" width="14.44140625" customWidth="1"/>
    <col min="12036" max="12036" width="12.33203125" customWidth="1"/>
    <col min="12037" max="12037" width="12.109375" customWidth="1"/>
    <col min="12038" max="12038" width="10.44140625" customWidth="1"/>
    <col min="12039" max="12039" width="14.44140625" customWidth="1"/>
    <col min="12040" max="12040" width="7.6640625" customWidth="1"/>
    <col min="12042" max="12042" width="13.44140625" customWidth="1"/>
    <col min="12289" max="12289" width="3.44140625" customWidth="1"/>
    <col min="12290" max="12290" width="66.33203125" customWidth="1"/>
    <col min="12291" max="12291" width="14.44140625" customWidth="1"/>
    <col min="12292" max="12292" width="12.33203125" customWidth="1"/>
    <col min="12293" max="12293" width="12.109375" customWidth="1"/>
    <col min="12294" max="12294" width="10.44140625" customWidth="1"/>
    <col min="12295" max="12295" width="14.44140625" customWidth="1"/>
    <col min="12296" max="12296" width="7.6640625" customWidth="1"/>
    <col min="12298" max="12298" width="13.44140625" customWidth="1"/>
    <col min="12545" max="12545" width="3.44140625" customWidth="1"/>
    <col min="12546" max="12546" width="66.33203125" customWidth="1"/>
    <col min="12547" max="12547" width="14.44140625" customWidth="1"/>
    <col min="12548" max="12548" width="12.33203125" customWidth="1"/>
    <col min="12549" max="12549" width="12.109375" customWidth="1"/>
    <col min="12550" max="12550" width="10.44140625" customWidth="1"/>
    <col min="12551" max="12551" width="14.44140625" customWidth="1"/>
    <col min="12552" max="12552" width="7.6640625" customWidth="1"/>
    <col min="12554" max="12554" width="13.44140625" customWidth="1"/>
    <col min="12801" max="12801" width="3.44140625" customWidth="1"/>
    <col min="12802" max="12802" width="66.33203125" customWidth="1"/>
    <col min="12803" max="12803" width="14.44140625" customWidth="1"/>
    <col min="12804" max="12804" width="12.33203125" customWidth="1"/>
    <col min="12805" max="12805" width="12.109375" customWidth="1"/>
    <col min="12806" max="12806" width="10.44140625" customWidth="1"/>
    <col min="12807" max="12807" width="14.44140625" customWidth="1"/>
    <col min="12808" max="12808" width="7.6640625" customWidth="1"/>
    <col min="12810" max="12810" width="13.44140625" customWidth="1"/>
    <col min="13057" max="13057" width="3.44140625" customWidth="1"/>
    <col min="13058" max="13058" width="66.33203125" customWidth="1"/>
    <col min="13059" max="13059" width="14.44140625" customWidth="1"/>
    <col min="13060" max="13060" width="12.33203125" customWidth="1"/>
    <col min="13061" max="13061" width="12.109375" customWidth="1"/>
    <col min="13062" max="13062" width="10.44140625" customWidth="1"/>
    <col min="13063" max="13063" width="14.44140625" customWidth="1"/>
    <col min="13064" max="13064" width="7.6640625" customWidth="1"/>
    <col min="13066" max="13066" width="13.44140625" customWidth="1"/>
    <col min="13313" max="13313" width="3.44140625" customWidth="1"/>
    <col min="13314" max="13314" width="66.33203125" customWidth="1"/>
    <col min="13315" max="13315" width="14.44140625" customWidth="1"/>
    <col min="13316" max="13316" width="12.33203125" customWidth="1"/>
    <col min="13317" max="13317" width="12.109375" customWidth="1"/>
    <col min="13318" max="13318" width="10.44140625" customWidth="1"/>
    <col min="13319" max="13319" width="14.44140625" customWidth="1"/>
    <col min="13320" max="13320" width="7.6640625" customWidth="1"/>
    <col min="13322" max="13322" width="13.44140625" customWidth="1"/>
    <col min="13569" max="13569" width="3.44140625" customWidth="1"/>
    <col min="13570" max="13570" width="66.33203125" customWidth="1"/>
    <col min="13571" max="13571" width="14.44140625" customWidth="1"/>
    <col min="13572" max="13572" width="12.33203125" customWidth="1"/>
    <col min="13573" max="13573" width="12.109375" customWidth="1"/>
    <col min="13574" max="13574" width="10.44140625" customWidth="1"/>
    <col min="13575" max="13575" width="14.44140625" customWidth="1"/>
    <col min="13576" max="13576" width="7.6640625" customWidth="1"/>
    <col min="13578" max="13578" width="13.44140625" customWidth="1"/>
    <col min="13825" max="13825" width="3.44140625" customWidth="1"/>
    <col min="13826" max="13826" width="66.33203125" customWidth="1"/>
    <col min="13827" max="13827" width="14.44140625" customWidth="1"/>
    <col min="13828" max="13828" width="12.33203125" customWidth="1"/>
    <col min="13829" max="13829" width="12.109375" customWidth="1"/>
    <col min="13830" max="13830" width="10.44140625" customWidth="1"/>
    <col min="13831" max="13831" width="14.44140625" customWidth="1"/>
    <col min="13832" max="13832" width="7.6640625" customWidth="1"/>
    <col min="13834" max="13834" width="13.44140625" customWidth="1"/>
    <col min="14081" max="14081" width="3.44140625" customWidth="1"/>
    <col min="14082" max="14082" width="66.33203125" customWidth="1"/>
    <col min="14083" max="14083" width="14.44140625" customWidth="1"/>
    <col min="14084" max="14084" width="12.33203125" customWidth="1"/>
    <col min="14085" max="14085" width="12.109375" customWidth="1"/>
    <col min="14086" max="14086" width="10.44140625" customWidth="1"/>
    <col min="14087" max="14087" width="14.44140625" customWidth="1"/>
    <col min="14088" max="14088" width="7.6640625" customWidth="1"/>
    <col min="14090" max="14090" width="13.44140625" customWidth="1"/>
    <col min="14337" max="14337" width="3.44140625" customWidth="1"/>
    <col min="14338" max="14338" width="66.33203125" customWidth="1"/>
    <col min="14339" max="14339" width="14.44140625" customWidth="1"/>
    <col min="14340" max="14340" width="12.33203125" customWidth="1"/>
    <col min="14341" max="14341" width="12.109375" customWidth="1"/>
    <col min="14342" max="14342" width="10.44140625" customWidth="1"/>
    <col min="14343" max="14343" width="14.44140625" customWidth="1"/>
    <col min="14344" max="14344" width="7.6640625" customWidth="1"/>
    <col min="14346" max="14346" width="13.44140625" customWidth="1"/>
    <col min="14593" max="14593" width="3.44140625" customWidth="1"/>
    <col min="14594" max="14594" width="66.33203125" customWidth="1"/>
    <col min="14595" max="14595" width="14.44140625" customWidth="1"/>
    <col min="14596" max="14596" width="12.33203125" customWidth="1"/>
    <col min="14597" max="14597" width="12.109375" customWidth="1"/>
    <col min="14598" max="14598" width="10.44140625" customWidth="1"/>
    <col min="14599" max="14599" width="14.44140625" customWidth="1"/>
    <col min="14600" max="14600" width="7.6640625" customWidth="1"/>
    <col min="14602" max="14602" width="13.44140625" customWidth="1"/>
    <col min="14849" max="14849" width="3.44140625" customWidth="1"/>
    <col min="14850" max="14850" width="66.33203125" customWidth="1"/>
    <col min="14851" max="14851" width="14.44140625" customWidth="1"/>
    <col min="14852" max="14852" width="12.33203125" customWidth="1"/>
    <col min="14853" max="14853" width="12.109375" customWidth="1"/>
    <col min="14854" max="14854" width="10.44140625" customWidth="1"/>
    <col min="14855" max="14855" width="14.44140625" customWidth="1"/>
    <col min="14856" max="14856" width="7.6640625" customWidth="1"/>
    <col min="14858" max="14858" width="13.44140625" customWidth="1"/>
    <col min="15105" max="15105" width="3.44140625" customWidth="1"/>
    <col min="15106" max="15106" width="66.33203125" customWidth="1"/>
    <col min="15107" max="15107" width="14.44140625" customWidth="1"/>
    <col min="15108" max="15108" width="12.33203125" customWidth="1"/>
    <col min="15109" max="15109" width="12.109375" customWidth="1"/>
    <col min="15110" max="15110" width="10.44140625" customWidth="1"/>
    <col min="15111" max="15111" width="14.44140625" customWidth="1"/>
    <col min="15112" max="15112" width="7.6640625" customWidth="1"/>
    <col min="15114" max="15114" width="13.44140625" customWidth="1"/>
    <col min="15361" max="15361" width="3.44140625" customWidth="1"/>
    <col min="15362" max="15362" width="66.33203125" customWidth="1"/>
    <col min="15363" max="15363" width="14.44140625" customWidth="1"/>
    <col min="15364" max="15364" width="12.33203125" customWidth="1"/>
    <col min="15365" max="15365" width="12.109375" customWidth="1"/>
    <col min="15366" max="15366" width="10.44140625" customWidth="1"/>
    <col min="15367" max="15367" width="14.44140625" customWidth="1"/>
    <col min="15368" max="15368" width="7.6640625" customWidth="1"/>
    <col min="15370" max="15370" width="13.44140625" customWidth="1"/>
    <col min="15617" max="15617" width="3.44140625" customWidth="1"/>
    <col min="15618" max="15618" width="66.33203125" customWidth="1"/>
    <col min="15619" max="15619" width="14.44140625" customWidth="1"/>
    <col min="15620" max="15620" width="12.33203125" customWidth="1"/>
    <col min="15621" max="15621" width="12.109375" customWidth="1"/>
    <col min="15622" max="15622" width="10.44140625" customWidth="1"/>
    <col min="15623" max="15623" width="14.44140625" customWidth="1"/>
    <col min="15624" max="15624" width="7.6640625" customWidth="1"/>
    <col min="15626" max="15626" width="13.44140625" customWidth="1"/>
    <col min="15873" max="15873" width="3.44140625" customWidth="1"/>
    <col min="15874" max="15874" width="66.33203125" customWidth="1"/>
    <col min="15875" max="15875" width="14.44140625" customWidth="1"/>
    <col min="15876" max="15876" width="12.33203125" customWidth="1"/>
    <col min="15877" max="15877" width="12.109375" customWidth="1"/>
    <col min="15878" max="15878" width="10.44140625" customWidth="1"/>
    <col min="15879" max="15879" width="14.44140625" customWidth="1"/>
    <col min="15880" max="15880" width="7.6640625" customWidth="1"/>
    <col min="15882" max="15882" width="13.44140625" customWidth="1"/>
    <col min="16129" max="16129" width="3.44140625" customWidth="1"/>
    <col min="16130" max="16130" width="66.33203125" customWidth="1"/>
    <col min="16131" max="16131" width="14.44140625" customWidth="1"/>
    <col min="16132" max="16132" width="12.33203125" customWidth="1"/>
    <col min="16133" max="16133" width="12.109375" customWidth="1"/>
    <col min="16134" max="16134" width="10.44140625" customWidth="1"/>
    <col min="16135" max="16135" width="14.44140625" customWidth="1"/>
    <col min="16136" max="16136" width="7.6640625" customWidth="1"/>
    <col min="16138" max="16138" width="13.44140625" customWidth="1"/>
  </cols>
  <sheetData>
    <row r="1" spans="1:8" ht="14.25" customHeight="1" x14ac:dyDescent="0.3">
      <c r="B1" s="40" t="s">
        <v>0</v>
      </c>
      <c r="C1" s="40"/>
      <c r="D1" s="40"/>
      <c r="E1" s="40"/>
      <c r="F1" s="40"/>
    </row>
    <row r="2" spans="1:8" ht="14.25" customHeight="1" x14ac:dyDescent="0.3">
      <c r="B2" s="41" t="s">
        <v>1</v>
      </c>
      <c r="C2" s="41"/>
      <c r="D2" s="41"/>
      <c r="E2" s="41"/>
      <c r="F2" s="41"/>
    </row>
    <row r="4" spans="1:8" ht="14.25" customHeight="1" x14ac:dyDescent="0.3">
      <c r="A4" s="11"/>
      <c r="B4" s="35" t="s">
        <v>2</v>
      </c>
      <c r="C4" s="35"/>
      <c r="D4" s="35"/>
      <c r="E4" s="35"/>
      <c r="F4" s="35"/>
    </row>
    <row r="5" spans="1:8" ht="29.25" customHeight="1" x14ac:dyDescent="0.3">
      <c r="B5" s="4" t="s">
        <v>3</v>
      </c>
      <c r="C5" s="42" t="s">
        <v>4</v>
      </c>
      <c r="D5" s="42"/>
      <c r="E5" s="42"/>
      <c r="F5" s="42"/>
      <c r="G5" s="5" t="s">
        <v>5</v>
      </c>
      <c r="H5" s="5" t="s">
        <v>6</v>
      </c>
    </row>
    <row r="6" spans="1:8" ht="29.25" customHeight="1" x14ac:dyDescent="0.3">
      <c r="A6" s="11"/>
      <c r="B6" s="16" t="s">
        <v>7</v>
      </c>
      <c r="C6" s="44" t="s">
        <v>8</v>
      </c>
      <c r="D6" s="44"/>
      <c r="E6" s="44"/>
      <c r="F6" s="44"/>
      <c r="G6" s="6"/>
      <c r="H6" s="6">
        <f>(G6*4)</f>
        <v>0</v>
      </c>
    </row>
    <row r="7" spans="1:8" ht="24.75" customHeight="1" x14ac:dyDescent="0.3">
      <c r="A7" s="11"/>
      <c r="B7" s="7" t="s">
        <v>9</v>
      </c>
      <c r="C7" s="45" t="s">
        <v>10</v>
      </c>
      <c r="D7" s="45"/>
      <c r="E7" s="45"/>
      <c r="F7" s="45"/>
      <c r="G7" s="43"/>
      <c r="H7" s="6">
        <f>(G7*6)</f>
        <v>0</v>
      </c>
    </row>
    <row r="8" spans="1:8" ht="15.6" x14ac:dyDescent="0.3">
      <c r="G8" s="30" t="s">
        <v>11</v>
      </c>
      <c r="H8" s="29">
        <f>SUM(H6:H7)</f>
        <v>0</v>
      </c>
    </row>
    <row r="9" spans="1:8" ht="12.75" customHeight="1" x14ac:dyDescent="0.3">
      <c r="A9" s="11"/>
      <c r="B9" s="38"/>
      <c r="C9" s="38"/>
      <c r="D9" s="38"/>
      <c r="E9" s="38"/>
      <c r="F9" s="38"/>
    </row>
    <row r="10" spans="1:8" x14ac:dyDescent="0.3">
      <c r="A10" s="9"/>
      <c r="B10" s="4" t="s">
        <v>12</v>
      </c>
      <c r="C10" s="8" t="s">
        <v>13</v>
      </c>
      <c r="D10" s="37" t="s">
        <v>14</v>
      </c>
      <c r="E10" s="37"/>
      <c r="F10" s="9" t="s">
        <v>15</v>
      </c>
    </row>
    <row r="11" spans="1:8" x14ac:dyDescent="0.3">
      <c r="A11" s="11">
        <v>1</v>
      </c>
      <c r="B11" s="16" t="s">
        <v>16</v>
      </c>
      <c r="C11" s="10">
        <v>25</v>
      </c>
      <c r="D11" s="32">
        <v>0</v>
      </c>
      <c r="E11" s="32"/>
      <c r="F11" s="11">
        <f t="shared" ref="F11:F22" si="0">C11*D11</f>
        <v>0</v>
      </c>
    </row>
    <row r="12" spans="1:8" x14ac:dyDescent="0.3">
      <c r="A12" s="11">
        <v>2</v>
      </c>
      <c r="B12" s="16" t="s">
        <v>17</v>
      </c>
      <c r="C12" s="10">
        <v>18</v>
      </c>
      <c r="D12" s="32">
        <v>0</v>
      </c>
      <c r="E12" s="32"/>
      <c r="F12" s="11">
        <f t="shared" si="0"/>
        <v>0</v>
      </c>
    </row>
    <row r="13" spans="1:8" x14ac:dyDescent="0.3">
      <c r="A13" s="11">
        <v>3</v>
      </c>
      <c r="B13" s="16" t="s">
        <v>18</v>
      </c>
      <c r="C13" s="10">
        <v>5</v>
      </c>
      <c r="D13" s="32">
        <v>0</v>
      </c>
      <c r="E13" s="32"/>
      <c r="F13" s="11">
        <f t="shared" si="0"/>
        <v>0</v>
      </c>
    </row>
    <row r="14" spans="1:8" x14ac:dyDescent="0.3">
      <c r="A14" s="11">
        <v>4</v>
      </c>
      <c r="B14" s="16" t="s">
        <v>19</v>
      </c>
      <c r="C14" s="10">
        <v>5</v>
      </c>
      <c r="D14" s="32">
        <v>0</v>
      </c>
      <c r="E14" s="32"/>
      <c r="F14" s="11">
        <f t="shared" si="0"/>
        <v>0</v>
      </c>
    </row>
    <row r="15" spans="1:8" x14ac:dyDescent="0.3">
      <c r="A15" s="11">
        <v>5</v>
      </c>
      <c r="B15" s="16" t="s">
        <v>20</v>
      </c>
      <c r="C15" s="10">
        <v>3</v>
      </c>
      <c r="D15" s="32">
        <v>0</v>
      </c>
      <c r="E15" s="32"/>
      <c r="F15" s="11">
        <f t="shared" si="0"/>
        <v>0</v>
      </c>
    </row>
    <row r="16" spans="1:8" x14ac:dyDescent="0.3">
      <c r="A16" s="11">
        <v>6</v>
      </c>
      <c r="B16" s="16" t="s">
        <v>21</v>
      </c>
      <c r="C16" s="10">
        <v>3</v>
      </c>
      <c r="D16" s="32">
        <v>0</v>
      </c>
      <c r="E16" s="32"/>
      <c r="F16" s="11">
        <f t="shared" si="0"/>
        <v>0</v>
      </c>
    </row>
    <row r="17" spans="1:6" ht="28.8" x14ac:dyDescent="0.3">
      <c r="A17" s="11">
        <v>7</v>
      </c>
      <c r="B17" s="16" t="s">
        <v>22</v>
      </c>
      <c r="C17" s="10">
        <v>3</v>
      </c>
      <c r="D17" s="32">
        <v>0</v>
      </c>
      <c r="E17" s="32"/>
      <c r="F17" s="11">
        <f t="shared" si="0"/>
        <v>0</v>
      </c>
    </row>
    <row r="18" spans="1:6" x14ac:dyDescent="0.3">
      <c r="A18" s="11">
        <v>8</v>
      </c>
      <c r="B18" s="16" t="s">
        <v>23</v>
      </c>
      <c r="C18" s="10">
        <v>3</v>
      </c>
      <c r="D18" s="32">
        <v>0</v>
      </c>
      <c r="E18" s="32"/>
      <c r="F18" s="11">
        <f t="shared" si="0"/>
        <v>0</v>
      </c>
    </row>
    <row r="19" spans="1:6" x14ac:dyDescent="0.3">
      <c r="A19" s="11">
        <v>9</v>
      </c>
      <c r="B19" s="16" t="s">
        <v>24</v>
      </c>
      <c r="C19" s="10">
        <v>3</v>
      </c>
      <c r="D19" s="32">
        <v>0</v>
      </c>
      <c r="E19" s="32"/>
      <c r="F19" s="11">
        <f t="shared" si="0"/>
        <v>0</v>
      </c>
    </row>
    <row r="20" spans="1:6" x14ac:dyDescent="0.3">
      <c r="A20" s="11">
        <v>10</v>
      </c>
      <c r="B20" s="16" t="s">
        <v>25</v>
      </c>
      <c r="C20" s="10">
        <v>3</v>
      </c>
      <c r="D20" s="32">
        <v>0</v>
      </c>
      <c r="E20" s="32"/>
      <c r="F20" s="11">
        <f t="shared" si="0"/>
        <v>0</v>
      </c>
    </row>
    <row r="21" spans="1:6" x14ac:dyDescent="0.3">
      <c r="A21" s="11">
        <v>11</v>
      </c>
      <c r="B21" s="16" t="s">
        <v>26</v>
      </c>
      <c r="C21" s="10">
        <v>1</v>
      </c>
      <c r="D21" s="32">
        <v>0</v>
      </c>
      <c r="E21" s="32"/>
      <c r="F21" s="11">
        <f>C21*D21</f>
        <v>0</v>
      </c>
    </row>
    <row r="22" spans="1:6" x14ac:dyDescent="0.3">
      <c r="A22" s="11">
        <v>12</v>
      </c>
      <c r="B22" s="16" t="s">
        <v>27</v>
      </c>
      <c r="C22" s="10">
        <v>1</v>
      </c>
      <c r="D22" s="32"/>
      <c r="E22" s="32"/>
      <c r="F22" s="11">
        <f t="shared" si="0"/>
        <v>0</v>
      </c>
    </row>
    <row r="23" spans="1:6" ht="17.100000000000001" customHeight="1" x14ac:dyDescent="0.3">
      <c r="A23" s="11"/>
      <c r="B23" s="34" t="s">
        <v>28</v>
      </c>
      <c r="C23" s="34"/>
      <c r="D23" s="34"/>
      <c r="E23" s="34"/>
      <c r="F23" s="28">
        <f>SUM(F11:F22)</f>
        <v>0</v>
      </c>
    </row>
    <row r="24" spans="1:6" x14ac:dyDescent="0.3">
      <c r="A24" s="11"/>
      <c r="B24" s="12"/>
      <c r="C24" s="13"/>
      <c r="D24" s="14"/>
      <c r="E24" s="14"/>
      <c r="F24" s="15"/>
    </row>
    <row r="25" spans="1:6" ht="14.25" customHeight="1" x14ac:dyDescent="0.3">
      <c r="A25" s="11"/>
      <c r="B25" s="39" t="s">
        <v>29</v>
      </c>
      <c r="C25" s="39"/>
      <c r="D25" s="39"/>
      <c r="E25" s="39"/>
      <c r="F25" s="39"/>
    </row>
    <row r="26" spans="1:6" ht="25.5" customHeight="1" x14ac:dyDescent="0.3">
      <c r="A26" s="11"/>
      <c r="B26" s="16" t="s">
        <v>30</v>
      </c>
      <c r="C26" s="38"/>
      <c r="D26" s="38"/>
      <c r="E26" s="38"/>
      <c r="F26" s="38"/>
    </row>
    <row r="27" spans="1:6" ht="12.75" customHeight="1" x14ac:dyDescent="0.3">
      <c r="A27" s="11"/>
      <c r="B27" s="38"/>
      <c r="C27" s="38"/>
      <c r="D27" s="38"/>
      <c r="E27" s="38"/>
      <c r="F27" s="38"/>
    </row>
    <row r="28" spans="1:6" x14ac:dyDescent="0.3">
      <c r="A28" s="9"/>
      <c r="B28" s="4" t="s">
        <v>31</v>
      </c>
      <c r="C28" s="8" t="s">
        <v>13</v>
      </c>
      <c r="D28" s="37" t="s">
        <v>14</v>
      </c>
      <c r="E28" s="37"/>
      <c r="F28" s="9" t="s">
        <v>15</v>
      </c>
    </row>
    <row r="29" spans="1:6" x14ac:dyDescent="0.3">
      <c r="A29" s="11">
        <v>1</v>
      </c>
      <c r="B29" s="16" t="s">
        <v>32</v>
      </c>
      <c r="C29" s="10">
        <v>4</v>
      </c>
      <c r="D29" s="32">
        <v>0</v>
      </c>
      <c r="E29" s="32"/>
      <c r="F29" s="11">
        <f t="shared" ref="F29:F36" si="1">C29*D29</f>
        <v>0</v>
      </c>
    </row>
    <row r="30" spans="1:6" x14ac:dyDescent="0.3">
      <c r="A30" s="11">
        <v>2</v>
      </c>
      <c r="B30" s="16" t="s">
        <v>33</v>
      </c>
      <c r="C30" s="10">
        <v>4</v>
      </c>
      <c r="D30" s="32">
        <v>0</v>
      </c>
      <c r="E30" s="32"/>
      <c r="F30" s="11">
        <f t="shared" si="1"/>
        <v>0</v>
      </c>
    </row>
    <row r="31" spans="1:6" x14ac:dyDescent="0.3">
      <c r="A31" s="11">
        <v>3</v>
      </c>
      <c r="B31" s="16" t="s">
        <v>34</v>
      </c>
      <c r="C31" s="10">
        <v>3</v>
      </c>
      <c r="D31" s="32">
        <v>0</v>
      </c>
      <c r="E31" s="32"/>
      <c r="F31" s="11">
        <f t="shared" si="1"/>
        <v>0</v>
      </c>
    </row>
    <row r="32" spans="1:6" x14ac:dyDescent="0.3">
      <c r="A32" s="11">
        <v>4</v>
      </c>
      <c r="B32" s="16" t="s">
        <v>35</v>
      </c>
      <c r="C32" s="10">
        <v>4</v>
      </c>
      <c r="D32" s="32">
        <v>0</v>
      </c>
      <c r="E32" s="32"/>
      <c r="F32" s="11">
        <f t="shared" si="1"/>
        <v>0</v>
      </c>
    </row>
    <row r="33" spans="1:6" x14ac:dyDescent="0.3">
      <c r="A33" s="11">
        <v>5</v>
      </c>
      <c r="B33" s="16" t="s">
        <v>36</v>
      </c>
      <c r="C33" s="10">
        <v>3</v>
      </c>
      <c r="D33" s="32">
        <v>0</v>
      </c>
      <c r="E33" s="32"/>
      <c r="F33" s="11">
        <f t="shared" si="1"/>
        <v>0</v>
      </c>
    </row>
    <row r="34" spans="1:6" ht="28.8" x14ac:dyDescent="0.3">
      <c r="A34" s="11">
        <v>6</v>
      </c>
      <c r="B34" s="16" t="s">
        <v>37</v>
      </c>
      <c r="C34" s="10">
        <v>1</v>
      </c>
      <c r="D34" s="32"/>
      <c r="E34" s="32"/>
      <c r="F34" s="11">
        <f t="shared" si="1"/>
        <v>0</v>
      </c>
    </row>
    <row r="35" spans="1:6" ht="28.8" x14ac:dyDescent="0.3">
      <c r="A35" s="11">
        <v>7</v>
      </c>
      <c r="B35" s="16" t="s">
        <v>38</v>
      </c>
      <c r="C35" s="10">
        <v>1</v>
      </c>
      <c r="D35" s="32">
        <v>0</v>
      </c>
      <c r="E35" s="32"/>
      <c r="F35" s="11">
        <f t="shared" si="1"/>
        <v>0</v>
      </c>
    </row>
    <row r="36" spans="1:6" x14ac:dyDescent="0.3">
      <c r="A36" s="11">
        <v>8</v>
      </c>
      <c r="B36" s="16" t="s">
        <v>39</v>
      </c>
      <c r="C36" s="10">
        <v>3</v>
      </c>
      <c r="D36" s="32">
        <v>0</v>
      </c>
      <c r="E36" s="32"/>
      <c r="F36" s="11">
        <f t="shared" si="1"/>
        <v>0</v>
      </c>
    </row>
    <row r="37" spans="1:6" ht="17.100000000000001" customHeight="1" x14ac:dyDescent="0.3">
      <c r="A37" s="11"/>
      <c r="B37" s="34" t="s">
        <v>40</v>
      </c>
      <c r="C37" s="34"/>
      <c r="D37" s="34"/>
      <c r="E37" s="34"/>
      <c r="F37" s="28">
        <f>SUM(F29:F36)</f>
        <v>0</v>
      </c>
    </row>
    <row r="38" spans="1:6" ht="14.25" customHeight="1" x14ac:dyDescent="0.3">
      <c r="A38" s="11"/>
      <c r="B38" s="35" t="s">
        <v>41</v>
      </c>
      <c r="C38" s="35"/>
      <c r="D38" s="35"/>
      <c r="E38" s="35"/>
      <c r="F38" s="35"/>
    </row>
    <row r="39" spans="1:6" x14ac:dyDescent="0.3">
      <c r="A39" s="9"/>
      <c r="B39" s="4" t="s">
        <v>42</v>
      </c>
      <c r="C39" s="8" t="s">
        <v>13</v>
      </c>
      <c r="D39" s="37" t="s">
        <v>14</v>
      </c>
      <c r="E39" s="37"/>
      <c r="F39" s="9" t="s">
        <v>15</v>
      </c>
    </row>
    <row r="40" spans="1:6" x14ac:dyDescent="0.3">
      <c r="A40" s="11">
        <v>1</v>
      </c>
      <c r="B40" s="16" t="s">
        <v>43</v>
      </c>
      <c r="C40" s="10">
        <v>1</v>
      </c>
      <c r="D40" s="32">
        <v>0</v>
      </c>
      <c r="E40" s="32"/>
      <c r="F40" s="11">
        <f t="shared" ref="F40:F53" si="2">C40*D40</f>
        <v>0</v>
      </c>
    </row>
    <row r="41" spans="1:6" x14ac:dyDescent="0.3">
      <c r="A41" s="11">
        <v>2</v>
      </c>
      <c r="B41" s="16" t="s">
        <v>44</v>
      </c>
      <c r="C41" s="10">
        <v>1</v>
      </c>
      <c r="D41" s="32">
        <v>0</v>
      </c>
      <c r="E41" s="32"/>
      <c r="F41" s="11">
        <f t="shared" si="2"/>
        <v>0</v>
      </c>
    </row>
    <row r="42" spans="1:6" ht="15.75" customHeight="1" x14ac:dyDescent="0.3">
      <c r="A42" s="11">
        <v>3</v>
      </c>
      <c r="B42" s="16" t="s">
        <v>45</v>
      </c>
      <c r="C42" s="10">
        <v>5</v>
      </c>
      <c r="D42" s="32">
        <v>0</v>
      </c>
      <c r="E42" s="32"/>
      <c r="F42" s="11">
        <f t="shared" si="2"/>
        <v>0</v>
      </c>
    </row>
    <row r="43" spans="1:6" x14ac:dyDescent="0.3">
      <c r="A43" s="11">
        <v>4</v>
      </c>
      <c r="B43" s="16" t="s">
        <v>46</v>
      </c>
      <c r="C43" s="10">
        <v>22</v>
      </c>
      <c r="D43" s="32">
        <v>0</v>
      </c>
      <c r="E43" s="32"/>
      <c r="F43" s="11">
        <f t="shared" si="2"/>
        <v>0</v>
      </c>
    </row>
    <row r="44" spans="1:6" x14ac:dyDescent="0.3">
      <c r="A44" s="11">
        <v>5</v>
      </c>
      <c r="B44" s="16" t="s">
        <v>47</v>
      </c>
      <c r="C44" s="10">
        <v>5</v>
      </c>
      <c r="D44" s="32">
        <v>0</v>
      </c>
      <c r="E44" s="32"/>
      <c r="F44" s="11">
        <f t="shared" si="2"/>
        <v>0</v>
      </c>
    </row>
    <row r="45" spans="1:6" x14ac:dyDescent="0.3">
      <c r="A45" s="11">
        <v>6</v>
      </c>
      <c r="B45" s="16" t="s">
        <v>48</v>
      </c>
      <c r="C45" s="10">
        <v>1</v>
      </c>
      <c r="D45" s="32">
        <v>0</v>
      </c>
      <c r="E45" s="32"/>
      <c r="F45" s="11">
        <f t="shared" si="2"/>
        <v>0</v>
      </c>
    </row>
    <row r="46" spans="1:6" x14ac:dyDescent="0.3">
      <c r="A46" s="11">
        <v>7</v>
      </c>
      <c r="B46" s="16" t="s">
        <v>49</v>
      </c>
      <c r="C46" s="10">
        <v>3</v>
      </c>
      <c r="D46" s="32">
        <v>0</v>
      </c>
      <c r="E46" s="32"/>
      <c r="F46" s="11">
        <f t="shared" si="2"/>
        <v>0</v>
      </c>
    </row>
    <row r="47" spans="1:6" x14ac:dyDescent="0.3">
      <c r="A47" s="11">
        <v>8</v>
      </c>
      <c r="B47" s="16" t="s">
        <v>50</v>
      </c>
      <c r="C47" s="10">
        <v>1</v>
      </c>
      <c r="D47" s="32">
        <v>0</v>
      </c>
      <c r="E47" s="32"/>
      <c r="F47" s="11">
        <f t="shared" si="2"/>
        <v>0</v>
      </c>
    </row>
    <row r="48" spans="1:6" x14ac:dyDescent="0.3">
      <c r="A48" s="11">
        <v>9</v>
      </c>
      <c r="B48" s="16" t="s">
        <v>51</v>
      </c>
      <c r="C48" s="10">
        <v>2</v>
      </c>
      <c r="D48" s="32">
        <v>0</v>
      </c>
      <c r="E48" s="32"/>
      <c r="F48" s="11">
        <f t="shared" si="2"/>
        <v>0</v>
      </c>
    </row>
    <row r="49" spans="1:6" x14ac:dyDescent="0.3">
      <c r="A49" s="11">
        <v>10</v>
      </c>
      <c r="B49" s="16" t="s">
        <v>52</v>
      </c>
      <c r="C49" s="10">
        <v>5</v>
      </c>
      <c r="D49" s="32">
        <v>0</v>
      </c>
      <c r="E49" s="32"/>
      <c r="F49" s="11">
        <f t="shared" si="2"/>
        <v>0</v>
      </c>
    </row>
    <row r="50" spans="1:6" x14ac:dyDescent="0.3">
      <c r="A50" s="11">
        <v>11</v>
      </c>
      <c r="B50" s="16" t="s">
        <v>53</v>
      </c>
      <c r="C50" s="10">
        <v>8</v>
      </c>
      <c r="D50" s="32">
        <v>0</v>
      </c>
      <c r="E50" s="32"/>
      <c r="F50" s="11">
        <f t="shared" si="2"/>
        <v>0</v>
      </c>
    </row>
    <row r="51" spans="1:6" x14ac:dyDescent="0.3">
      <c r="A51" s="11">
        <v>12</v>
      </c>
      <c r="B51" s="16" t="s">
        <v>54</v>
      </c>
      <c r="C51" s="10">
        <v>40</v>
      </c>
      <c r="D51" s="32"/>
      <c r="E51" s="32"/>
      <c r="F51" s="11">
        <f t="shared" si="2"/>
        <v>0</v>
      </c>
    </row>
    <row r="52" spans="1:6" x14ac:dyDescent="0.3">
      <c r="A52" s="11">
        <v>13</v>
      </c>
      <c r="B52" s="16" t="s">
        <v>55</v>
      </c>
      <c r="C52" s="10">
        <v>22</v>
      </c>
      <c r="D52" s="32">
        <v>0</v>
      </c>
      <c r="E52" s="32"/>
      <c r="F52" s="11">
        <f t="shared" si="2"/>
        <v>0</v>
      </c>
    </row>
    <row r="53" spans="1:6" x14ac:dyDescent="0.3">
      <c r="A53" s="11">
        <v>14</v>
      </c>
      <c r="B53" s="16" t="s">
        <v>56</v>
      </c>
      <c r="C53" s="10">
        <v>12</v>
      </c>
      <c r="D53" s="32">
        <v>0</v>
      </c>
      <c r="E53" s="32"/>
      <c r="F53" s="11">
        <f t="shared" si="2"/>
        <v>0</v>
      </c>
    </row>
    <row r="54" spans="1:6" x14ac:dyDescent="0.3">
      <c r="A54" s="11">
        <v>15</v>
      </c>
      <c r="B54" s="16" t="s">
        <v>57</v>
      </c>
      <c r="C54" s="10">
        <v>7</v>
      </c>
      <c r="D54" s="32">
        <v>0</v>
      </c>
      <c r="E54" s="32"/>
      <c r="F54" s="11">
        <v>0</v>
      </c>
    </row>
    <row r="55" spans="1:6" x14ac:dyDescent="0.3">
      <c r="A55" s="11">
        <v>16</v>
      </c>
      <c r="B55" s="16" t="s">
        <v>58</v>
      </c>
      <c r="C55" s="10">
        <v>20</v>
      </c>
      <c r="D55" s="32">
        <v>0</v>
      </c>
      <c r="E55" s="32"/>
      <c r="F55" s="11">
        <f>C55*D55</f>
        <v>0</v>
      </c>
    </row>
    <row r="56" spans="1:6" x14ac:dyDescent="0.3">
      <c r="A56" s="11">
        <v>17</v>
      </c>
      <c r="B56" s="16" t="s">
        <v>59</v>
      </c>
      <c r="C56" s="10">
        <v>40</v>
      </c>
      <c r="D56" s="32">
        <v>0</v>
      </c>
      <c r="E56" s="32"/>
      <c r="F56" s="11">
        <f>C56*D56</f>
        <v>0</v>
      </c>
    </row>
    <row r="57" spans="1:6" ht="17.100000000000001" customHeight="1" x14ac:dyDescent="0.3">
      <c r="A57" s="11"/>
      <c r="B57" s="34" t="s">
        <v>60</v>
      </c>
      <c r="C57" s="34"/>
      <c r="D57" s="34"/>
      <c r="E57" s="34"/>
      <c r="F57" s="28">
        <f>SUM(F40:F56)</f>
        <v>0</v>
      </c>
    </row>
    <row r="58" spans="1:6" ht="12.75" customHeight="1" x14ac:dyDescent="0.3">
      <c r="A58" s="11"/>
      <c r="B58" s="38"/>
      <c r="C58" s="38"/>
      <c r="D58" s="38"/>
      <c r="E58" s="38"/>
      <c r="F58" s="38"/>
    </row>
    <row r="59" spans="1:6" x14ac:dyDescent="0.3">
      <c r="A59" s="9"/>
      <c r="B59" s="4" t="s">
        <v>61</v>
      </c>
      <c r="C59" s="8" t="s">
        <v>13</v>
      </c>
      <c r="D59" s="37" t="s">
        <v>14</v>
      </c>
      <c r="E59" s="37"/>
      <c r="F59" s="9" t="s">
        <v>15</v>
      </c>
    </row>
    <row r="60" spans="1:6" x14ac:dyDescent="0.3">
      <c r="A60" s="11">
        <v>1</v>
      </c>
      <c r="B60" s="16" t="s">
        <v>62</v>
      </c>
      <c r="C60" s="10">
        <v>3</v>
      </c>
      <c r="D60" s="32">
        <v>0</v>
      </c>
      <c r="E60" s="32"/>
      <c r="F60" s="11">
        <f t="shared" ref="F60:F74" si="3">C60*D60</f>
        <v>0</v>
      </c>
    </row>
    <row r="61" spans="1:6" x14ac:dyDescent="0.3">
      <c r="A61" s="11">
        <v>2</v>
      </c>
      <c r="B61" s="16" t="s">
        <v>63</v>
      </c>
      <c r="C61" s="10">
        <v>3</v>
      </c>
      <c r="D61" s="32">
        <v>0</v>
      </c>
      <c r="E61" s="32"/>
      <c r="F61" s="11">
        <f t="shared" si="3"/>
        <v>0</v>
      </c>
    </row>
    <row r="62" spans="1:6" x14ac:dyDescent="0.3">
      <c r="A62" s="11">
        <v>3</v>
      </c>
      <c r="B62" s="16" t="s">
        <v>64</v>
      </c>
      <c r="C62" s="10">
        <v>5</v>
      </c>
      <c r="D62" s="32">
        <v>0</v>
      </c>
      <c r="E62" s="32"/>
      <c r="F62" s="11">
        <f t="shared" si="3"/>
        <v>0</v>
      </c>
    </row>
    <row r="63" spans="1:6" x14ac:dyDescent="0.3">
      <c r="A63" s="11">
        <v>4</v>
      </c>
      <c r="B63" s="16" t="s">
        <v>65</v>
      </c>
      <c r="C63" s="10">
        <v>12</v>
      </c>
      <c r="D63" s="32">
        <v>0</v>
      </c>
      <c r="E63" s="32"/>
      <c r="F63" s="11">
        <f t="shared" si="3"/>
        <v>0</v>
      </c>
    </row>
    <row r="64" spans="1:6" ht="28.8" x14ac:dyDescent="0.3">
      <c r="A64" s="11">
        <v>5</v>
      </c>
      <c r="B64" s="16" t="s">
        <v>66</v>
      </c>
      <c r="C64" s="10">
        <v>5</v>
      </c>
      <c r="D64" s="32">
        <v>0</v>
      </c>
      <c r="E64" s="32"/>
      <c r="F64" s="11">
        <f t="shared" si="3"/>
        <v>0</v>
      </c>
    </row>
    <row r="65" spans="1:6" ht="28.8" x14ac:dyDescent="0.3">
      <c r="A65" s="11">
        <v>6</v>
      </c>
      <c r="B65" s="16" t="s">
        <v>67</v>
      </c>
      <c r="C65" s="10">
        <v>8</v>
      </c>
      <c r="D65" s="32">
        <v>0</v>
      </c>
      <c r="E65" s="32"/>
      <c r="F65" s="11">
        <f t="shared" si="3"/>
        <v>0</v>
      </c>
    </row>
    <row r="66" spans="1:6" ht="28.8" x14ac:dyDescent="0.3">
      <c r="A66" s="11">
        <v>7</v>
      </c>
      <c r="B66" s="16" t="s">
        <v>68</v>
      </c>
      <c r="C66" s="10">
        <v>15</v>
      </c>
      <c r="D66" s="32">
        <v>0</v>
      </c>
      <c r="E66" s="32"/>
      <c r="F66" s="11">
        <f t="shared" si="3"/>
        <v>0</v>
      </c>
    </row>
    <row r="67" spans="1:6" x14ac:dyDescent="0.3">
      <c r="A67" s="11">
        <v>8</v>
      </c>
      <c r="B67" s="16" t="s">
        <v>69</v>
      </c>
      <c r="C67" s="10">
        <v>2</v>
      </c>
      <c r="D67" s="32">
        <v>0</v>
      </c>
      <c r="E67" s="32"/>
      <c r="F67" s="11">
        <f t="shared" si="3"/>
        <v>0</v>
      </c>
    </row>
    <row r="68" spans="1:6" x14ac:dyDescent="0.3">
      <c r="A68" s="11">
        <v>9</v>
      </c>
      <c r="B68" s="16" t="s">
        <v>70</v>
      </c>
      <c r="C68" s="10">
        <v>5</v>
      </c>
      <c r="D68" s="32">
        <v>0</v>
      </c>
      <c r="E68" s="32"/>
      <c r="F68" s="11">
        <f t="shared" si="3"/>
        <v>0</v>
      </c>
    </row>
    <row r="69" spans="1:6" ht="28.8" x14ac:dyDescent="0.3">
      <c r="A69" s="11">
        <v>10</v>
      </c>
      <c r="B69" s="16" t="s">
        <v>71</v>
      </c>
      <c r="C69" s="10">
        <v>8</v>
      </c>
      <c r="D69" s="32">
        <v>0</v>
      </c>
      <c r="E69" s="32"/>
      <c r="F69" s="11">
        <f t="shared" si="3"/>
        <v>0</v>
      </c>
    </row>
    <row r="70" spans="1:6" x14ac:dyDescent="0.3">
      <c r="A70" s="11">
        <v>11</v>
      </c>
      <c r="B70" s="16" t="s">
        <v>72</v>
      </c>
      <c r="C70" s="10">
        <v>2</v>
      </c>
      <c r="D70" s="32">
        <v>0</v>
      </c>
      <c r="E70" s="32"/>
      <c r="F70" s="11">
        <f t="shared" si="3"/>
        <v>0</v>
      </c>
    </row>
    <row r="71" spans="1:6" x14ac:dyDescent="0.3">
      <c r="A71" s="11">
        <v>12</v>
      </c>
      <c r="B71" s="16" t="s">
        <v>73</v>
      </c>
      <c r="C71" s="10">
        <v>30</v>
      </c>
      <c r="D71" s="32"/>
      <c r="E71" s="32"/>
      <c r="F71" s="11">
        <f t="shared" si="3"/>
        <v>0</v>
      </c>
    </row>
    <row r="72" spans="1:6" x14ac:dyDescent="0.3">
      <c r="A72" s="11">
        <v>13</v>
      </c>
      <c r="B72" s="16" t="s">
        <v>74</v>
      </c>
      <c r="C72" s="10">
        <v>5</v>
      </c>
      <c r="D72" s="32">
        <v>0</v>
      </c>
      <c r="E72" s="32"/>
      <c r="F72" s="11">
        <f t="shared" si="3"/>
        <v>0</v>
      </c>
    </row>
    <row r="73" spans="1:6" x14ac:dyDescent="0.3">
      <c r="A73" s="11">
        <v>14</v>
      </c>
      <c r="B73" s="16" t="s">
        <v>75</v>
      </c>
      <c r="C73" s="10">
        <v>10</v>
      </c>
      <c r="D73" s="32">
        <v>0</v>
      </c>
      <c r="E73" s="32"/>
      <c r="F73" s="11">
        <f t="shared" si="3"/>
        <v>0</v>
      </c>
    </row>
    <row r="74" spans="1:6" x14ac:dyDescent="0.3">
      <c r="A74" s="11">
        <v>15</v>
      </c>
      <c r="B74" s="16" t="s">
        <v>76</v>
      </c>
      <c r="C74" s="10">
        <v>15</v>
      </c>
      <c r="D74" s="32">
        <v>0</v>
      </c>
      <c r="E74" s="32"/>
      <c r="F74" s="11">
        <f t="shared" si="3"/>
        <v>0</v>
      </c>
    </row>
    <row r="75" spans="1:6" ht="17.100000000000001" customHeight="1" x14ac:dyDescent="0.3">
      <c r="A75" s="11"/>
      <c r="B75" s="34" t="s">
        <v>28</v>
      </c>
      <c r="C75" s="34"/>
      <c r="D75" s="34"/>
      <c r="E75" s="34"/>
      <c r="F75" s="28">
        <f>SUM(F60:F74)</f>
        <v>0</v>
      </c>
    </row>
    <row r="76" spans="1:6" ht="12.75" customHeight="1" x14ac:dyDescent="0.3">
      <c r="A76" s="11"/>
      <c r="B76" s="38"/>
      <c r="C76" s="38"/>
      <c r="D76" s="38"/>
      <c r="E76" s="38"/>
      <c r="F76" s="38"/>
    </row>
    <row r="77" spans="1:6" x14ac:dyDescent="0.3">
      <c r="A77" s="9"/>
      <c r="B77" s="4" t="s">
        <v>77</v>
      </c>
      <c r="C77" s="8" t="s">
        <v>13</v>
      </c>
      <c r="D77" s="37" t="s">
        <v>14</v>
      </c>
      <c r="E77" s="37"/>
      <c r="F77" s="9" t="s">
        <v>15</v>
      </c>
    </row>
    <row r="78" spans="1:6" ht="28.8" x14ac:dyDescent="0.3">
      <c r="A78" s="11">
        <v>1</v>
      </c>
      <c r="B78" s="16" t="s">
        <v>78</v>
      </c>
      <c r="C78" s="10">
        <v>15</v>
      </c>
      <c r="D78" s="32">
        <v>0</v>
      </c>
      <c r="E78" s="32"/>
      <c r="F78" s="11">
        <f t="shared" ref="F78:F87" si="4">C78*D78</f>
        <v>0</v>
      </c>
    </row>
    <row r="79" spans="1:6" ht="28.8" x14ac:dyDescent="0.3">
      <c r="A79" s="11">
        <v>2</v>
      </c>
      <c r="B79" s="16" t="s">
        <v>79</v>
      </c>
      <c r="C79" s="10">
        <v>3</v>
      </c>
      <c r="D79" s="32">
        <v>0</v>
      </c>
      <c r="E79" s="32"/>
      <c r="F79" s="11">
        <f t="shared" si="4"/>
        <v>0</v>
      </c>
    </row>
    <row r="80" spans="1:6" x14ac:dyDescent="0.3">
      <c r="A80" s="11">
        <v>3</v>
      </c>
      <c r="B80" s="16" t="s">
        <v>80</v>
      </c>
      <c r="C80" s="10">
        <v>22</v>
      </c>
      <c r="D80" s="32">
        <v>0</v>
      </c>
      <c r="E80" s="32"/>
      <c r="F80" s="11">
        <f t="shared" si="4"/>
        <v>0</v>
      </c>
    </row>
    <row r="81" spans="1:6" x14ac:dyDescent="0.3">
      <c r="A81" s="11">
        <v>4</v>
      </c>
      <c r="B81" s="16" t="s">
        <v>81</v>
      </c>
      <c r="C81" s="10">
        <v>3</v>
      </c>
      <c r="D81" s="32">
        <v>0</v>
      </c>
      <c r="E81" s="32"/>
      <c r="F81" s="11">
        <f t="shared" si="4"/>
        <v>0</v>
      </c>
    </row>
    <row r="82" spans="1:6" x14ac:dyDescent="0.3">
      <c r="A82" s="11">
        <v>5</v>
      </c>
      <c r="B82" s="16" t="s">
        <v>82</v>
      </c>
      <c r="C82" s="10">
        <v>1</v>
      </c>
      <c r="D82" s="32">
        <v>0</v>
      </c>
      <c r="E82" s="32"/>
      <c r="F82" s="11">
        <f t="shared" si="4"/>
        <v>0</v>
      </c>
    </row>
    <row r="83" spans="1:6" ht="15" customHeight="1" x14ac:dyDescent="0.3">
      <c r="A83" s="11">
        <v>6</v>
      </c>
      <c r="B83" s="16" t="s">
        <v>83</v>
      </c>
      <c r="C83" s="10">
        <v>15</v>
      </c>
      <c r="D83" s="32">
        <v>0</v>
      </c>
      <c r="E83" s="32"/>
      <c r="F83" s="11">
        <f t="shared" si="4"/>
        <v>0</v>
      </c>
    </row>
    <row r="84" spans="1:6" x14ac:dyDescent="0.3">
      <c r="A84" s="11">
        <v>7</v>
      </c>
      <c r="B84" s="16" t="s">
        <v>84</v>
      </c>
      <c r="C84" s="10">
        <v>15</v>
      </c>
      <c r="D84" s="32"/>
      <c r="E84" s="32"/>
      <c r="F84" s="11">
        <f t="shared" si="4"/>
        <v>0</v>
      </c>
    </row>
    <row r="85" spans="1:6" x14ac:dyDescent="0.3">
      <c r="A85" s="11">
        <v>8</v>
      </c>
      <c r="B85" s="16" t="s">
        <v>85</v>
      </c>
      <c r="C85" s="10">
        <v>3</v>
      </c>
      <c r="D85" s="32">
        <v>0</v>
      </c>
      <c r="E85" s="32"/>
      <c r="F85" s="11">
        <f t="shared" si="4"/>
        <v>0</v>
      </c>
    </row>
    <row r="86" spans="1:6" x14ac:dyDescent="0.3">
      <c r="A86" s="11">
        <v>9</v>
      </c>
      <c r="B86" s="16" t="s">
        <v>86</v>
      </c>
      <c r="C86" s="10">
        <v>5</v>
      </c>
      <c r="D86" s="32">
        <v>0</v>
      </c>
      <c r="E86" s="32"/>
      <c r="F86" s="11">
        <f t="shared" si="4"/>
        <v>0</v>
      </c>
    </row>
    <row r="87" spans="1:6" ht="28.8" x14ac:dyDescent="0.3">
      <c r="A87" s="11">
        <v>10</v>
      </c>
      <c r="B87" s="16" t="s">
        <v>87</v>
      </c>
      <c r="C87" s="10">
        <v>5</v>
      </c>
      <c r="D87" s="32">
        <v>0</v>
      </c>
      <c r="E87" s="32"/>
      <c r="F87" s="11">
        <f t="shared" si="4"/>
        <v>0</v>
      </c>
    </row>
    <row r="88" spans="1:6" x14ac:dyDescent="0.3">
      <c r="A88" s="11">
        <v>11</v>
      </c>
      <c r="B88" s="16" t="s">
        <v>88</v>
      </c>
      <c r="C88" s="10">
        <v>22</v>
      </c>
      <c r="D88" s="32">
        <v>0</v>
      </c>
      <c r="E88" s="32"/>
      <c r="F88" s="11">
        <f>C88*D88</f>
        <v>0</v>
      </c>
    </row>
    <row r="89" spans="1:6" ht="17.100000000000001" customHeight="1" x14ac:dyDescent="0.3">
      <c r="A89" s="11"/>
      <c r="B89" s="34" t="s">
        <v>89</v>
      </c>
      <c r="C89" s="34"/>
      <c r="D89" s="34"/>
      <c r="E89" s="34"/>
      <c r="F89" s="28">
        <f>SUM(F78:F87)</f>
        <v>0</v>
      </c>
    </row>
    <row r="90" spans="1:6" ht="14.25" customHeight="1" x14ac:dyDescent="0.3">
      <c r="A90" s="11"/>
      <c r="B90" s="35" t="s">
        <v>90</v>
      </c>
      <c r="C90" s="35"/>
      <c r="D90" s="35"/>
      <c r="E90" s="35"/>
      <c r="F90" s="35"/>
    </row>
    <row r="91" spans="1:6" x14ac:dyDescent="0.3">
      <c r="A91" s="9"/>
      <c r="B91" s="4" t="s">
        <v>91</v>
      </c>
      <c r="C91" s="8" t="s">
        <v>13</v>
      </c>
      <c r="D91" s="37" t="s">
        <v>14</v>
      </c>
      <c r="E91" s="37"/>
      <c r="F91" s="9" t="s">
        <v>15</v>
      </c>
    </row>
    <row r="92" spans="1:6" x14ac:dyDescent="0.3">
      <c r="A92" s="11">
        <v>1</v>
      </c>
      <c r="B92" s="16" t="s">
        <v>92</v>
      </c>
      <c r="C92" s="10">
        <v>4</v>
      </c>
      <c r="D92" s="32">
        <v>0</v>
      </c>
      <c r="E92" s="32"/>
      <c r="F92" s="11">
        <f>C92*D92</f>
        <v>0</v>
      </c>
    </row>
    <row r="93" spans="1:6" x14ac:dyDescent="0.3">
      <c r="A93" s="11">
        <v>2</v>
      </c>
      <c r="B93" s="16" t="s">
        <v>93</v>
      </c>
      <c r="C93" s="10">
        <v>2</v>
      </c>
      <c r="D93" s="32">
        <v>0</v>
      </c>
      <c r="E93" s="32"/>
      <c r="F93" s="11">
        <f>C93*D93</f>
        <v>0</v>
      </c>
    </row>
    <row r="94" spans="1:6" x14ac:dyDescent="0.3">
      <c r="A94" s="11">
        <v>3</v>
      </c>
      <c r="B94" s="16" t="s">
        <v>94</v>
      </c>
      <c r="C94" s="10">
        <v>8</v>
      </c>
      <c r="D94" s="32">
        <v>0</v>
      </c>
      <c r="E94" s="32"/>
      <c r="F94" s="11">
        <f>C94*D94</f>
        <v>0</v>
      </c>
    </row>
    <row r="95" spans="1:6" x14ac:dyDescent="0.3">
      <c r="A95" s="11">
        <v>4</v>
      </c>
      <c r="B95" s="16" t="s">
        <v>95</v>
      </c>
      <c r="C95" s="10">
        <v>4</v>
      </c>
      <c r="D95" s="32">
        <v>0</v>
      </c>
      <c r="E95" s="32"/>
      <c r="F95" s="11">
        <f>C95*D95</f>
        <v>0</v>
      </c>
    </row>
    <row r="96" spans="1:6" ht="14.25" customHeight="1" x14ac:dyDescent="0.3">
      <c r="A96" s="11"/>
      <c r="B96" s="33"/>
      <c r="C96" s="33"/>
      <c r="D96" s="33"/>
      <c r="E96" s="33"/>
      <c r="F96" s="33"/>
    </row>
    <row r="97" spans="1:6" ht="17.100000000000001" customHeight="1" x14ac:dyDescent="0.3">
      <c r="A97" s="11">
        <v>4</v>
      </c>
      <c r="B97" s="34" t="s">
        <v>96</v>
      </c>
      <c r="C97" s="34"/>
      <c r="D97" s="34"/>
      <c r="E97" s="34"/>
      <c r="F97" s="28">
        <f>SUM(F92:F96)</f>
        <v>0</v>
      </c>
    </row>
    <row r="98" spans="1:6" ht="12.75" customHeight="1" x14ac:dyDescent="0.3">
      <c r="A98" s="17"/>
      <c r="B98" s="36"/>
      <c r="C98" s="36"/>
      <c r="D98" s="36"/>
      <c r="E98" s="36"/>
      <c r="F98" s="36"/>
    </row>
    <row r="99" spans="1:6" x14ac:dyDescent="0.3">
      <c r="A99" s="9"/>
      <c r="B99" s="4" t="s">
        <v>97</v>
      </c>
      <c r="C99" s="8" t="s">
        <v>13</v>
      </c>
      <c r="D99" s="37" t="s">
        <v>14</v>
      </c>
      <c r="E99" s="37"/>
      <c r="F99" s="9" t="s">
        <v>15</v>
      </c>
    </row>
    <row r="100" spans="1:6" x14ac:dyDescent="0.3">
      <c r="A100" s="11">
        <v>1</v>
      </c>
      <c r="B100" s="16" t="s">
        <v>98</v>
      </c>
      <c r="C100" s="10">
        <v>2</v>
      </c>
      <c r="D100" s="32">
        <v>0</v>
      </c>
      <c r="E100" s="32"/>
      <c r="F100" s="11">
        <f t="shared" ref="F100:F106" si="5">C100*D100</f>
        <v>0</v>
      </c>
    </row>
    <row r="101" spans="1:6" x14ac:dyDescent="0.3">
      <c r="A101" s="11">
        <v>2</v>
      </c>
      <c r="B101" s="16" t="s">
        <v>99</v>
      </c>
      <c r="C101" s="10">
        <v>4</v>
      </c>
      <c r="D101" s="32">
        <v>0</v>
      </c>
      <c r="E101" s="32"/>
      <c r="F101" s="11">
        <f t="shared" si="5"/>
        <v>0</v>
      </c>
    </row>
    <row r="102" spans="1:6" x14ac:dyDescent="0.3">
      <c r="A102" s="11">
        <v>3</v>
      </c>
      <c r="B102" s="16" t="s">
        <v>100</v>
      </c>
      <c r="C102" s="10">
        <v>2</v>
      </c>
      <c r="D102" s="32">
        <v>0</v>
      </c>
      <c r="E102" s="32"/>
      <c r="F102" s="11">
        <f t="shared" si="5"/>
        <v>0</v>
      </c>
    </row>
    <row r="103" spans="1:6" ht="28.8" x14ac:dyDescent="0.3">
      <c r="A103" s="11">
        <v>4</v>
      </c>
      <c r="B103" s="16" t="s">
        <v>101</v>
      </c>
      <c r="C103" s="10">
        <v>3</v>
      </c>
      <c r="D103" s="32">
        <v>0</v>
      </c>
      <c r="E103" s="32"/>
      <c r="F103" s="11">
        <f t="shared" si="5"/>
        <v>0</v>
      </c>
    </row>
    <row r="104" spans="1:6" x14ac:dyDescent="0.3">
      <c r="A104" s="11">
        <v>5</v>
      </c>
      <c r="B104" s="16" t="s">
        <v>102</v>
      </c>
      <c r="C104" s="10">
        <v>2</v>
      </c>
      <c r="D104" s="32">
        <v>0</v>
      </c>
      <c r="E104" s="32"/>
      <c r="F104" s="11">
        <f t="shared" si="5"/>
        <v>0</v>
      </c>
    </row>
    <row r="105" spans="1:6" x14ac:dyDescent="0.3">
      <c r="A105" s="11">
        <v>6</v>
      </c>
      <c r="B105" s="16" t="s">
        <v>103</v>
      </c>
      <c r="C105" s="10">
        <v>4</v>
      </c>
      <c r="D105" s="32">
        <v>0</v>
      </c>
      <c r="E105" s="32"/>
      <c r="F105" s="11">
        <f t="shared" si="5"/>
        <v>0</v>
      </c>
    </row>
    <row r="106" spans="1:6" x14ac:dyDescent="0.3">
      <c r="A106" s="11">
        <v>7</v>
      </c>
      <c r="B106" s="16" t="s">
        <v>104</v>
      </c>
      <c r="C106" s="10">
        <v>5</v>
      </c>
      <c r="D106" s="32">
        <v>0</v>
      </c>
      <c r="E106" s="32"/>
      <c r="F106" s="11">
        <f t="shared" si="5"/>
        <v>0</v>
      </c>
    </row>
    <row r="107" spans="1:6" ht="14.25" customHeight="1" x14ac:dyDescent="0.3">
      <c r="A107" s="11"/>
      <c r="B107" s="33"/>
      <c r="C107" s="33"/>
      <c r="D107" s="33"/>
      <c r="E107" s="33"/>
      <c r="F107" s="33"/>
    </row>
    <row r="108" spans="1:6" ht="17.100000000000001" customHeight="1" x14ac:dyDescent="0.3">
      <c r="A108" s="11">
        <v>7</v>
      </c>
      <c r="B108" s="34" t="s">
        <v>28</v>
      </c>
      <c r="C108" s="34"/>
      <c r="D108" s="34"/>
      <c r="E108" s="34"/>
      <c r="F108" s="28">
        <f>SUM(F100:F106)</f>
        <v>0</v>
      </c>
    </row>
    <row r="109" spans="1:6" ht="14.25" customHeight="1" x14ac:dyDescent="0.3">
      <c r="A109" s="11"/>
      <c r="B109" s="35" t="s">
        <v>105</v>
      </c>
      <c r="C109" s="35"/>
      <c r="D109" s="35"/>
      <c r="E109" s="35"/>
      <c r="F109" s="35"/>
    </row>
    <row r="110" spans="1:6" ht="28.8" x14ac:dyDescent="0.3">
      <c r="A110" s="11"/>
      <c r="B110" s="16" t="s">
        <v>106</v>
      </c>
      <c r="C110" s="10" t="s">
        <v>107</v>
      </c>
      <c r="D110" s="32" t="s">
        <v>14</v>
      </c>
      <c r="E110" s="32"/>
      <c r="F110" s="11" t="s">
        <v>15</v>
      </c>
    </row>
    <row r="111" spans="1:6" x14ac:dyDescent="0.3">
      <c r="A111" s="11">
        <v>1</v>
      </c>
      <c r="B111" s="16" t="s">
        <v>108</v>
      </c>
      <c r="C111" s="10">
        <v>4</v>
      </c>
      <c r="D111" s="32">
        <v>0</v>
      </c>
      <c r="E111" s="32"/>
      <c r="F111" s="11">
        <f>C111*D111</f>
        <v>0</v>
      </c>
    </row>
    <row r="112" spans="1:6" ht="28.8" x14ac:dyDescent="0.3">
      <c r="A112" s="11">
        <v>2</v>
      </c>
      <c r="B112" s="16" t="s">
        <v>109</v>
      </c>
      <c r="C112" s="10">
        <v>2</v>
      </c>
      <c r="D112" s="32">
        <v>0</v>
      </c>
      <c r="E112" s="32"/>
      <c r="F112" s="11">
        <f>C112*D112</f>
        <v>0</v>
      </c>
    </row>
    <row r="113" spans="1:6" ht="28.8" x14ac:dyDescent="0.3">
      <c r="A113" s="11">
        <v>3</v>
      </c>
      <c r="B113" s="16" t="s">
        <v>110</v>
      </c>
      <c r="C113" s="10">
        <v>1</v>
      </c>
      <c r="D113" s="32">
        <v>0</v>
      </c>
      <c r="E113" s="32"/>
      <c r="F113" s="11">
        <f>C113*D113</f>
        <v>0</v>
      </c>
    </row>
    <row r="114" spans="1:6" x14ac:dyDescent="0.3">
      <c r="A114" s="11">
        <v>5</v>
      </c>
      <c r="B114" s="16" t="s">
        <v>111</v>
      </c>
      <c r="C114" s="10">
        <v>3</v>
      </c>
      <c r="D114" s="32">
        <v>0</v>
      </c>
      <c r="E114" s="32"/>
      <c r="F114" s="11">
        <f>C114*D114</f>
        <v>0</v>
      </c>
    </row>
    <row r="115" spans="1:6" x14ac:dyDescent="0.3">
      <c r="A115" s="11">
        <v>6</v>
      </c>
      <c r="B115" s="16" t="s">
        <v>112</v>
      </c>
      <c r="C115" s="10">
        <v>1</v>
      </c>
      <c r="D115" s="32">
        <v>0</v>
      </c>
      <c r="E115" s="32"/>
      <c r="F115" s="11">
        <f>C115*D115</f>
        <v>0</v>
      </c>
    </row>
    <row r="116" spans="1:6" ht="17.100000000000001" customHeight="1" x14ac:dyDescent="0.3">
      <c r="A116" s="11">
        <v>7</v>
      </c>
      <c r="B116" s="34" t="s">
        <v>96</v>
      </c>
      <c r="C116" s="34"/>
      <c r="D116" s="34"/>
      <c r="E116" s="34"/>
      <c r="F116" s="28">
        <f>SUM(F111:F115)</f>
        <v>0</v>
      </c>
    </row>
    <row r="117" spans="1:6" ht="14.25" customHeight="1" x14ac:dyDescent="0.3">
      <c r="A117" s="11"/>
      <c r="B117" s="35" t="s">
        <v>113</v>
      </c>
      <c r="C117" s="35"/>
      <c r="D117" s="35"/>
      <c r="E117" s="35"/>
      <c r="F117" s="35"/>
    </row>
    <row r="118" spans="1:6" x14ac:dyDescent="0.3">
      <c r="A118" s="11"/>
      <c r="B118" s="16" t="s">
        <v>114</v>
      </c>
      <c r="C118" s="10" t="s">
        <v>115</v>
      </c>
      <c r="D118" s="32" t="s">
        <v>14</v>
      </c>
      <c r="E118" s="32"/>
      <c r="F118" s="11" t="s">
        <v>15</v>
      </c>
    </row>
    <row r="119" spans="1:6" ht="43.2" x14ac:dyDescent="0.3">
      <c r="A119" s="11">
        <v>1</v>
      </c>
      <c r="B119" s="16" t="s">
        <v>116</v>
      </c>
      <c r="C119" s="10">
        <v>3</v>
      </c>
      <c r="D119" s="32">
        <v>0</v>
      </c>
      <c r="E119" s="32"/>
      <c r="F119" s="11">
        <f>C119*D119/150</f>
        <v>0</v>
      </c>
    </row>
    <row r="120" spans="1:6" ht="28.8" x14ac:dyDescent="0.3">
      <c r="A120" s="11">
        <v>2</v>
      </c>
      <c r="B120" s="16" t="s">
        <v>117</v>
      </c>
      <c r="C120" s="10">
        <v>3</v>
      </c>
      <c r="D120" s="32">
        <v>0</v>
      </c>
      <c r="E120" s="32"/>
      <c r="F120" s="11">
        <f>C120*D120/150</f>
        <v>0</v>
      </c>
    </row>
    <row r="121" spans="1:6" ht="28.8" x14ac:dyDescent="0.3">
      <c r="A121" s="11">
        <v>3</v>
      </c>
      <c r="B121" s="16" t="s">
        <v>118</v>
      </c>
      <c r="C121" s="10">
        <v>3</v>
      </c>
      <c r="D121" s="32">
        <v>0</v>
      </c>
      <c r="E121" s="32"/>
      <c r="F121" s="11">
        <f>C121*D121/150</f>
        <v>0</v>
      </c>
    </row>
    <row r="122" spans="1:6" ht="27" customHeight="1" x14ac:dyDescent="0.3">
      <c r="A122" s="11"/>
      <c r="B122" s="33" t="s">
        <v>119</v>
      </c>
      <c r="C122" s="33"/>
      <c r="D122" s="33"/>
      <c r="E122" s="33"/>
      <c r="F122" s="33"/>
    </row>
    <row r="123" spans="1:6" ht="17.100000000000001" customHeight="1" x14ac:dyDescent="0.3">
      <c r="A123" s="11">
        <v>3</v>
      </c>
      <c r="B123" s="34" t="s">
        <v>96</v>
      </c>
      <c r="C123" s="34"/>
      <c r="D123" s="34"/>
      <c r="E123" s="34"/>
      <c r="F123" s="28">
        <f>SUM(F119:F121)</f>
        <v>0</v>
      </c>
    </row>
    <row r="124" spans="1:6" ht="12.75" customHeight="1" x14ac:dyDescent="0.3">
      <c r="A124" s="17"/>
      <c r="B124" s="36"/>
      <c r="C124" s="36"/>
      <c r="D124" s="36"/>
      <c r="E124" s="36"/>
      <c r="F124" s="36"/>
    </row>
    <row r="125" spans="1:6" ht="28.8" x14ac:dyDescent="0.3">
      <c r="A125" s="9"/>
      <c r="B125" s="4" t="s">
        <v>120</v>
      </c>
      <c r="C125" s="8" t="s">
        <v>121</v>
      </c>
      <c r="D125" s="37" t="s">
        <v>14</v>
      </c>
      <c r="E125" s="37"/>
      <c r="F125" s="9" t="s">
        <v>15</v>
      </c>
    </row>
    <row r="126" spans="1:6" x14ac:dyDescent="0.3">
      <c r="A126" s="11">
        <v>1</v>
      </c>
      <c r="B126" s="16" t="s">
        <v>122</v>
      </c>
      <c r="C126" s="10">
        <v>7</v>
      </c>
      <c r="D126" s="32">
        <v>0</v>
      </c>
      <c r="E126" s="32"/>
      <c r="F126" s="11">
        <f t="shared" ref="F126:F142" si="6">C126*D126/6</f>
        <v>0</v>
      </c>
    </row>
    <row r="127" spans="1:6" x14ac:dyDescent="0.3">
      <c r="A127" s="11">
        <v>2</v>
      </c>
      <c r="B127" s="16" t="s">
        <v>123</v>
      </c>
      <c r="C127" s="10">
        <v>5</v>
      </c>
      <c r="D127" s="32">
        <v>0</v>
      </c>
      <c r="E127" s="32"/>
      <c r="F127" s="11">
        <f t="shared" si="6"/>
        <v>0</v>
      </c>
    </row>
    <row r="128" spans="1:6" x14ac:dyDescent="0.3">
      <c r="A128" s="11">
        <v>3</v>
      </c>
      <c r="B128" s="16" t="s">
        <v>124</v>
      </c>
      <c r="C128" s="10">
        <v>3</v>
      </c>
      <c r="D128" s="32">
        <v>0</v>
      </c>
      <c r="E128" s="32"/>
      <c r="F128" s="11">
        <f t="shared" si="6"/>
        <v>0</v>
      </c>
    </row>
    <row r="129" spans="1:6" x14ac:dyDescent="0.3">
      <c r="A129" s="11">
        <v>4</v>
      </c>
      <c r="B129" s="16" t="s">
        <v>125</v>
      </c>
      <c r="C129" s="10">
        <v>3</v>
      </c>
      <c r="D129" s="32">
        <v>0</v>
      </c>
      <c r="E129" s="32"/>
      <c r="F129" s="11">
        <f t="shared" si="6"/>
        <v>0</v>
      </c>
    </row>
    <row r="130" spans="1:6" x14ac:dyDescent="0.3">
      <c r="A130" s="11">
        <v>5</v>
      </c>
      <c r="B130" s="16" t="s">
        <v>126</v>
      </c>
      <c r="C130" s="10">
        <v>3</v>
      </c>
      <c r="D130" s="32">
        <v>0</v>
      </c>
      <c r="E130" s="32"/>
      <c r="F130" s="11">
        <f t="shared" si="6"/>
        <v>0</v>
      </c>
    </row>
    <row r="131" spans="1:6" x14ac:dyDescent="0.3">
      <c r="A131" s="11">
        <v>6</v>
      </c>
      <c r="B131" s="16" t="s">
        <v>127</v>
      </c>
      <c r="C131" s="10">
        <v>4</v>
      </c>
      <c r="D131" s="32">
        <v>0</v>
      </c>
      <c r="E131" s="32"/>
      <c r="F131" s="11">
        <f t="shared" si="6"/>
        <v>0</v>
      </c>
    </row>
    <row r="132" spans="1:6" x14ac:dyDescent="0.3">
      <c r="A132" s="11">
        <v>7</v>
      </c>
      <c r="B132" s="16" t="s">
        <v>128</v>
      </c>
      <c r="C132" s="10">
        <v>3</v>
      </c>
      <c r="D132" s="32">
        <v>0</v>
      </c>
      <c r="E132" s="32"/>
      <c r="F132" s="11">
        <f t="shared" si="6"/>
        <v>0</v>
      </c>
    </row>
    <row r="133" spans="1:6" x14ac:dyDescent="0.3">
      <c r="A133" s="11">
        <v>8</v>
      </c>
      <c r="B133" s="16" t="s">
        <v>129</v>
      </c>
      <c r="C133" s="10">
        <v>2</v>
      </c>
      <c r="D133" s="32">
        <v>0</v>
      </c>
      <c r="E133" s="32"/>
      <c r="F133" s="11">
        <f t="shared" si="6"/>
        <v>0</v>
      </c>
    </row>
    <row r="134" spans="1:6" x14ac:dyDescent="0.3">
      <c r="A134" s="11">
        <v>9</v>
      </c>
      <c r="B134" s="16" t="s">
        <v>130</v>
      </c>
      <c r="C134" s="10">
        <v>3</v>
      </c>
      <c r="D134" s="32">
        <v>0</v>
      </c>
      <c r="E134" s="32"/>
      <c r="F134" s="11">
        <f t="shared" si="6"/>
        <v>0</v>
      </c>
    </row>
    <row r="135" spans="1:6" x14ac:dyDescent="0.3">
      <c r="A135" s="11">
        <v>10</v>
      </c>
      <c r="B135" s="16" t="s">
        <v>131</v>
      </c>
      <c r="C135" s="10">
        <v>3</v>
      </c>
      <c r="D135" s="32">
        <v>0</v>
      </c>
      <c r="E135" s="32"/>
      <c r="F135" s="11">
        <f t="shared" si="6"/>
        <v>0</v>
      </c>
    </row>
    <row r="136" spans="1:6" x14ac:dyDescent="0.3">
      <c r="A136" s="11">
        <v>11</v>
      </c>
      <c r="B136" s="16" t="s">
        <v>132</v>
      </c>
      <c r="C136" s="10">
        <v>3</v>
      </c>
      <c r="D136" s="32">
        <v>0</v>
      </c>
      <c r="E136" s="32"/>
      <c r="F136" s="11">
        <f t="shared" si="6"/>
        <v>0</v>
      </c>
    </row>
    <row r="137" spans="1:6" x14ac:dyDescent="0.3">
      <c r="A137" s="11">
        <v>12</v>
      </c>
      <c r="B137" s="16" t="s">
        <v>133</v>
      </c>
      <c r="C137" s="10">
        <v>4</v>
      </c>
      <c r="D137" s="32">
        <v>0</v>
      </c>
      <c r="E137" s="32"/>
      <c r="F137" s="11">
        <f t="shared" si="6"/>
        <v>0</v>
      </c>
    </row>
    <row r="138" spans="1:6" x14ac:dyDescent="0.3">
      <c r="A138" s="11">
        <v>13</v>
      </c>
      <c r="B138" s="16" t="s">
        <v>134</v>
      </c>
      <c r="C138" s="10">
        <v>3</v>
      </c>
      <c r="D138" s="32">
        <v>0</v>
      </c>
      <c r="E138" s="32"/>
      <c r="F138" s="11">
        <f t="shared" si="6"/>
        <v>0</v>
      </c>
    </row>
    <row r="139" spans="1:6" x14ac:dyDescent="0.3">
      <c r="A139" s="11">
        <v>14</v>
      </c>
      <c r="B139" s="16" t="s">
        <v>135</v>
      </c>
      <c r="C139" s="10">
        <v>4</v>
      </c>
      <c r="D139" s="32">
        <v>0</v>
      </c>
      <c r="E139" s="32"/>
      <c r="F139" s="11">
        <f t="shared" si="6"/>
        <v>0</v>
      </c>
    </row>
    <row r="140" spans="1:6" x14ac:dyDescent="0.3">
      <c r="A140" s="11">
        <v>15</v>
      </c>
      <c r="B140" s="16" t="s">
        <v>136</v>
      </c>
      <c r="C140" s="10">
        <v>3</v>
      </c>
      <c r="D140" s="32">
        <v>0</v>
      </c>
      <c r="E140" s="32"/>
      <c r="F140" s="11">
        <f>C140*D140/6</f>
        <v>0</v>
      </c>
    </row>
    <row r="141" spans="1:6" x14ac:dyDescent="0.3">
      <c r="A141" s="11">
        <v>16</v>
      </c>
      <c r="B141" s="16" t="s">
        <v>137</v>
      </c>
      <c r="C141" s="10">
        <v>1</v>
      </c>
      <c r="D141" s="32">
        <v>0</v>
      </c>
      <c r="E141" s="32"/>
      <c r="F141" s="11">
        <f>C141*D141/6</f>
        <v>0</v>
      </c>
    </row>
    <row r="142" spans="1:6" x14ac:dyDescent="0.3">
      <c r="A142" s="11">
        <v>17</v>
      </c>
      <c r="B142" s="16" t="s">
        <v>138</v>
      </c>
      <c r="C142" s="10">
        <v>1</v>
      </c>
      <c r="D142" s="32">
        <v>0</v>
      </c>
      <c r="E142" s="32"/>
      <c r="F142" s="11">
        <f t="shared" si="6"/>
        <v>0</v>
      </c>
    </row>
    <row r="143" spans="1:6" ht="14.25" customHeight="1" x14ac:dyDescent="0.3">
      <c r="A143" s="11"/>
      <c r="B143" s="33" t="s">
        <v>139</v>
      </c>
      <c r="C143" s="33"/>
      <c r="D143" s="33"/>
      <c r="E143" s="33"/>
      <c r="F143" s="33"/>
    </row>
    <row r="144" spans="1:6" ht="17.100000000000001" customHeight="1" x14ac:dyDescent="0.3">
      <c r="A144" s="11"/>
      <c r="B144" s="34" t="s">
        <v>28</v>
      </c>
      <c r="C144" s="34"/>
      <c r="D144" s="34"/>
      <c r="E144" s="34"/>
      <c r="F144" s="28">
        <f>SUM(F126:F142)</f>
        <v>0</v>
      </c>
    </row>
    <row r="145" spans="1:6" ht="12.75" customHeight="1" x14ac:dyDescent="0.3">
      <c r="A145" s="11"/>
      <c r="B145" s="35"/>
      <c r="C145" s="35"/>
      <c r="D145" s="35"/>
      <c r="E145" s="35"/>
      <c r="F145" s="35"/>
    </row>
    <row r="146" spans="1:6" ht="13.5" customHeight="1" x14ac:dyDescent="0.3">
      <c r="D146" s="3"/>
      <c r="E146" s="3"/>
      <c r="F146" s="3"/>
    </row>
    <row r="147" spans="1:6" x14ac:dyDescent="0.3">
      <c r="C147" s="18" t="s">
        <v>140</v>
      </c>
      <c r="D147" s="18" t="s">
        <v>141</v>
      </c>
      <c r="E147" s="18" t="s">
        <v>142</v>
      </c>
      <c r="F147" s="18" t="s">
        <v>143</v>
      </c>
    </row>
    <row r="148" spans="1:6" ht="15.6" x14ac:dyDescent="0.3">
      <c r="B148" s="19" t="s">
        <v>144</v>
      </c>
      <c r="C148" s="20">
        <f>(H8)</f>
        <v>0</v>
      </c>
      <c r="D148" s="20">
        <f>(F23)</f>
        <v>0</v>
      </c>
      <c r="E148" s="20">
        <f>(F37)</f>
        <v>0</v>
      </c>
      <c r="F148" s="20">
        <f>SUM(C148:E148)</f>
        <v>0</v>
      </c>
    </row>
    <row r="149" spans="1:6" ht="15.6" x14ac:dyDescent="0.3">
      <c r="B149" s="21" t="s">
        <v>145</v>
      </c>
      <c r="C149" s="22">
        <f>(F57)</f>
        <v>0</v>
      </c>
      <c r="D149" s="22">
        <f>(F75)</f>
        <v>0</v>
      </c>
      <c r="E149" s="22">
        <f>(F89)</f>
        <v>0</v>
      </c>
      <c r="F149" s="22">
        <f>SUM(C149:E149)</f>
        <v>0</v>
      </c>
    </row>
    <row r="150" spans="1:6" ht="15.6" x14ac:dyDescent="0.3">
      <c r="B150" s="19" t="s">
        <v>146</v>
      </c>
      <c r="C150" s="20">
        <f>(F97)</f>
        <v>0</v>
      </c>
      <c r="D150" s="20">
        <f>(F108)</f>
        <v>0</v>
      </c>
      <c r="E150" s="23"/>
      <c r="F150" s="20">
        <f>(C150+D150)</f>
        <v>0</v>
      </c>
    </row>
    <row r="151" spans="1:6" ht="15.6" x14ac:dyDescent="0.3">
      <c r="B151" s="21" t="s">
        <v>147</v>
      </c>
      <c r="C151" s="22">
        <f>(F116)</f>
        <v>0</v>
      </c>
      <c r="D151" s="24"/>
      <c r="E151" s="24"/>
      <c r="F151" s="22">
        <f>(C151)</f>
        <v>0</v>
      </c>
    </row>
    <row r="152" spans="1:6" ht="15.6" x14ac:dyDescent="0.3">
      <c r="B152" s="19" t="s">
        <v>148</v>
      </c>
      <c r="C152" s="20">
        <f>(F123)</f>
        <v>0</v>
      </c>
      <c r="D152" s="20">
        <f>(F144)</f>
        <v>0</v>
      </c>
      <c r="E152" s="25"/>
      <c r="F152" s="26">
        <f>(C152+D152)</f>
        <v>0</v>
      </c>
    </row>
    <row r="153" spans="1:6" ht="15.6" x14ac:dyDescent="0.3">
      <c r="D153" s="3"/>
      <c r="E153" s="31" t="s">
        <v>149</v>
      </c>
      <c r="F153" s="27">
        <f>SUM(F148:F152)</f>
        <v>0</v>
      </c>
    </row>
  </sheetData>
  <mergeCells count="142">
    <mergeCell ref="B9:F9"/>
    <mergeCell ref="D10:E10"/>
    <mergeCell ref="D11:E11"/>
    <mergeCell ref="D12:E12"/>
    <mergeCell ref="D13:E13"/>
    <mergeCell ref="D14:E14"/>
    <mergeCell ref="B1:F1"/>
    <mergeCell ref="B2:F2"/>
    <mergeCell ref="B4:F4"/>
    <mergeCell ref="C5:F5"/>
    <mergeCell ref="C6:F6"/>
    <mergeCell ref="C7:F7"/>
    <mergeCell ref="D21:E21"/>
    <mergeCell ref="D22:E22"/>
    <mergeCell ref="B23:E23"/>
    <mergeCell ref="B25:F25"/>
    <mergeCell ref="C26:F26"/>
    <mergeCell ref="B27:F27"/>
    <mergeCell ref="D15:E15"/>
    <mergeCell ref="D16:E16"/>
    <mergeCell ref="D17:E17"/>
    <mergeCell ref="D18:E18"/>
    <mergeCell ref="D19:E19"/>
    <mergeCell ref="D20:E20"/>
    <mergeCell ref="D34:E34"/>
    <mergeCell ref="D35:E35"/>
    <mergeCell ref="D36:E36"/>
    <mergeCell ref="B37:E37"/>
    <mergeCell ref="B38:F38"/>
    <mergeCell ref="D39:E39"/>
    <mergeCell ref="D28:E28"/>
    <mergeCell ref="D29:E29"/>
    <mergeCell ref="D30:E30"/>
    <mergeCell ref="D31:E31"/>
    <mergeCell ref="D32:E32"/>
    <mergeCell ref="D33:E33"/>
    <mergeCell ref="D46:E46"/>
    <mergeCell ref="D47:E47"/>
    <mergeCell ref="D48:E48"/>
    <mergeCell ref="D49:E49"/>
    <mergeCell ref="D50:E50"/>
    <mergeCell ref="D51:E51"/>
    <mergeCell ref="D40:E40"/>
    <mergeCell ref="D41:E41"/>
    <mergeCell ref="D42:E42"/>
    <mergeCell ref="D43:E43"/>
    <mergeCell ref="D44:E44"/>
    <mergeCell ref="D45:E45"/>
    <mergeCell ref="B58:F58"/>
    <mergeCell ref="D59:E59"/>
    <mergeCell ref="D60:E60"/>
    <mergeCell ref="D61:E61"/>
    <mergeCell ref="D62:E62"/>
    <mergeCell ref="D63:E63"/>
    <mergeCell ref="D52:E52"/>
    <mergeCell ref="D53:E53"/>
    <mergeCell ref="D54:E54"/>
    <mergeCell ref="D55:E55"/>
    <mergeCell ref="D56:E56"/>
    <mergeCell ref="B57:E57"/>
    <mergeCell ref="D70:E70"/>
    <mergeCell ref="D71:E71"/>
    <mergeCell ref="D72:E72"/>
    <mergeCell ref="D73:E73"/>
    <mergeCell ref="D74:E74"/>
    <mergeCell ref="B75:E75"/>
    <mergeCell ref="D64:E64"/>
    <mergeCell ref="D65:E65"/>
    <mergeCell ref="D66:E66"/>
    <mergeCell ref="D67:E67"/>
    <mergeCell ref="D68:E68"/>
    <mergeCell ref="D69:E69"/>
    <mergeCell ref="D82:E82"/>
    <mergeCell ref="D83:E83"/>
    <mergeCell ref="D84:E84"/>
    <mergeCell ref="D85:E85"/>
    <mergeCell ref="D86:E86"/>
    <mergeCell ref="D87:E87"/>
    <mergeCell ref="B76:F76"/>
    <mergeCell ref="D77:E77"/>
    <mergeCell ref="D78:E78"/>
    <mergeCell ref="D79:E79"/>
    <mergeCell ref="D80:E80"/>
    <mergeCell ref="D81:E81"/>
    <mergeCell ref="D94:E94"/>
    <mergeCell ref="D95:E95"/>
    <mergeCell ref="B96:F96"/>
    <mergeCell ref="B97:E97"/>
    <mergeCell ref="B98:F98"/>
    <mergeCell ref="D99:E99"/>
    <mergeCell ref="D88:E88"/>
    <mergeCell ref="B89:E89"/>
    <mergeCell ref="B90:F90"/>
    <mergeCell ref="D91:E91"/>
    <mergeCell ref="D92:E92"/>
    <mergeCell ref="D93:E93"/>
    <mergeCell ref="D106:E106"/>
    <mergeCell ref="B107:F107"/>
    <mergeCell ref="B108:E108"/>
    <mergeCell ref="B109:F109"/>
    <mergeCell ref="D110:E110"/>
    <mergeCell ref="D111:E111"/>
    <mergeCell ref="D100:E100"/>
    <mergeCell ref="D101:E101"/>
    <mergeCell ref="D102:E102"/>
    <mergeCell ref="D103:E103"/>
    <mergeCell ref="D104:E104"/>
    <mergeCell ref="D105:E105"/>
    <mergeCell ref="D118:E118"/>
    <mergeCell ref="D119:E119"/>
    <mergeCell ref="D120:E120"/>
    <mergeCell ref="D121:E121"/>
    <mergeCell ref="B122:F122"/>
    <mergeCell ref="B123:E123"/>
    <mergeCell ref="D112:E112"/>
    <mergeCell ref="D113:E113"/>
    <mergeCell ref="D114:E114"/>
    <mergeCell ref="D115:E115"/>
    <mergeCell ref="B116:E116"/>
    <mergeCell ref="B117:F117"/>
    <mergeCell ref="D130:E130"/>
    <mergeCell ref="D131:E131"/>
    <mergeCell ref="D132:E132"/>
    <mergeCell ref="D133:E133"/>
    <mergeCell ref="D134:E134"/>
    <mergeCell ref="D135:E135"/>
    <mergeCell ref="B124:F124"/>
    <mergeCell ref="D125:E125"/>
    <mergeCell ref="D126:E126"/>
    <mergeCell ref="D127:E127"/>
    <mergeCell ref="D128:E128"/>
    <mergeCell ref="D129:E129"/>
    <mergeCell ref="D142:E142"/>
    <mergeCell ref="B143:F143"/>
    <mergeCell ref="B144:E144"/>
    <mergeCell ref="B145:F145"/>
    <mergeCell ref="D136:E136"/>
    <mergeCell ref="D137:E137"/>
    <mergeCell ref="D138:E138"/>
    <mergeCell ref="D139:E139"/>
    <mergeCell ref="D140:E140"/>
    <mergeCell ref="D141:E141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Candidato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DEIVID LOPES</dc:creator>
  <cp:lastModifiedBy>DEIVID LOPES</cp:lastModifiedBy>
  <dcterms:created xsi:type="dcterms:W3CDTF">2020-02-20T12:47:13Z</dcterms:created>
  <dcterms:modified xsi:type="dcterms:W3CDTF">2020-02-21T11:37:11Z</dcterms:modified>
</cp:coreProperties>
</file>