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0955" windowHeight="997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C2" i="2"/>
  <c r="C267" i="1"/>
  <c r="C14" i="2"/>
  <c r="C13"/>
  <c r="C12"/>
  <c r="C11"/>
  <c r="C10"/>
  <c r="C9"/>
  <c r="C8"/>
  <c r="C7"/>
  <c r="C6"/>
  <c r="C5"/>
  <c r="C4"/>
  <c r="C3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7"/>
  <c r="C28"/>
  <c r="C26"/>
  <c r="C25"/>
  <c r="C24"/>
  <c r="C23"/>
  <c r="C22"/>
  <c r="C21"/>
  <c r="C20"/>
  <c r="C19"/>
  <c r="C18"/>
  <c r="C17"/>
  <c r="C16"/>
  <c r="C15"/>
  <c r="C253" i="1"/>
  <c r="C225"/>
  <c r="C207"/>
  <c r="C195"/>
  <c r="C174"/>
  <c r="C154"/>
  <c r="C146"/>
  <c r="C141"/>
  <c r="C136"/>
  <c r="C131"/>
  <c r="C123"/>
  <c r="C115"/>
  <c r="C104"/>
  <c r="C95"/>
  <c r="C86"/>
  <c r="C66"/>
  <c r="C57"/>
  <c r="C41"/>
  <c r="C32"/>
  <c r="C14"/>
  <c r="C230"/>
  <c r="C243"/>
  <c r="C237"/>
  <c r="C180"/>
  <c r="C164"/>
  <c r="C159"/>
  <c r="C269" l="1"/>
  <c r="C54" i="2" s="1"/>
  <c r="C53" s="1"/>
  <c r="C52"/>
</calcChain>
</file>

<file path=xl/sharedStrings.xml><?xml version="1.0" encoding="utf-8"?>
<sst xmlns="http://schemas.openxmlformats.org/spreadsheetml/2006/main" count="852" uniqueCount="340">
  <si>
    <t>PROFESSORES</t>
  </si>
  <si>
    <t>CH 1º Sem</t>
  </si>
  <si>
    <t>CHT</t>
  </si>
  <si>
    <t>ADOLFO FRANCO JUNIOR</t>
  </si>
  <si>
    <t>ALESSANDRA TOMAL</t>
  </si>
  <si>
    <t>ÁLVARO DE ALMEIDA CAPARICA</t>
  </si>
  <si>
    <t>ANDRIS FIGUEIROA BAKUZIS</t>
  </si>
  <si>
    <t>PROFESSOR</t>
  </si>
  <si>
    <t>DISCIPLINA</t>
  </si>
  <si>
    <t>CARGA HORÁRIA</t>
  </si>
  <si>
    <t>TURMA/ DIA/ TURNO /HORÁRIO</t>
  </si>
  <si>
    <t>ANTÔNIO ALONSO</t>
  </si>
  <si>
    <t>LABORATORIO DE FISICA II</t>
  </si>
  <si>
    <t>ARDILEY TORRES AVELAR</t>
  </si>
  <si>
    <t>CARLITO LARIUCCI</t>
  </si>
  <si>
    <t>LABORATORIO DE FISICA IV</t>
  </si>
  <si>
    <t>CÁSSIA ALESSANDRA MARQUEZIN</t>
  </si>
  <si>
    <t>FÍSICA IV</t>
  </si>
  <si>
    <t>CÉLIA MARIA ALVES DANTAS</t>
  </si>
  <si>
    <t>FISICA MATEMATICA I</t>
  </si>
  <si>
    <t>ERNANNI DAMIÃO VIEIRA</t>
  </si>
  <si>
    <t>FISICA COMPUTACIONAL</t>
  </si>
  <si>
    <t>FÁBIO LUIS BRAGHIN</t>
  </si>
  <si>
    <t>MECANICA CLASSICA II</t>
  </si>
  <si>
    <t>FERNANDO PELEGRINI</t>
  </si>
  <si>
    <t>ELETROMAGNETISMO II</t>
  </si>
  <si>
    <t>FRANCISCO APARECIDO PINTO OSÓRIO</t>
  </si>
  <si>
    <t>GIOVANNI PIACENTE</t>
  </si>
  <si>
    <t>HERBERT DE CASTRO GEORG</t>
  </si>
  <si>
    <t>MECANICA QUANTICA II</t>
  </si>
  <si>
    <t>HERMANN FREIRE FERREIRA LIMA E SILVA</t>
  </si>
  <si>
    <t>FISICA DO ESTADO SOLIDO II</t>
  </si>
  <si>
    <t>IVO DE ALMEIDA MARQUES</t>
  </si>
  <si>
    <t>LABORATORIO DE FISICA MODERNA II</t>
  </si>
  <si>
    <t>JEFFERSON ADRIANY RIBEIRO DA CUNHA</t>
  </si>
  <si>
    <t>FISICA ESTATISTICA</t>
  </si>
  <si>
    <t>JESIEL FREITAS CARVALHO</t>
  </si>
  <si>
    <t>MONOGRAFIA</t>
  </si>
  <si>
    <t>JOSÉ NICODEMOS TEIXEIRA RABELO</t>
  </si>
  <si>
    <t>FÍSICA MODERNA II</t>
  </si>
  <si>
    <t>JOSÉ RICARDO SABINO</t>
  </si>
  <si>
    <t>EVOLUÇÃO DA FÍSICA II</t>
  </si>
  <si>
    <t>JOSÉ RILDO DE OLIVEIRA QUEIROZ</t>
  </si>
  <si>
    <t>LADIR CÂNDIDO DA SILVA</t>
  </si>
  <si>
    <t>LAURO JUNE QUEIROZ MAIA</t>
  </si>
  <si>
    <t>LEANDRO FÉLIX DE SOUSA BUFAIÇAL</t>
  </si>
  <si>
    <t>LEON ÍTALO BRASIL HOMAR</t>
  </si>
  <si>
    <t>LUCAS CHIBEBE CÉLERI</t>
  </si>
  <si>
    <t>MÁRCIO ADRIANO RODRIGUES SOUZA</t>
  </si>
  <si>
    <t>MARCOS ANTONIO DE CASTRO</t>
  </si>
  <si>
    <t>MARIA AMÉLIA PIRES</t>
  </si>
  <si>
    <t>NILSON MENDES BORGES</t>
  </si>
  <si>
    <r>
      <t>CURSO:</t>
    </r>
    <r>
      <rPr>
        <b/>
        <sz val="10"/>
        <rFont val="Arial"/>
        <family val="2"/>
      </rPr>
      <t xml:space="preserve"> FÍSICA LICENCIATURA VESPERTINO</t>
    </r>
  </si>
  <si>
    <t>NORTON GOMES DE ALMEIDA</t>
  </si>
  <si>
    <t>OSNI SILVA</t>
  </si>
  <si>
    <t>PABLO JOSÉ GONÇALVES</t>
  </si>
  <si>
    <t>PAULO CELSO FERRARI</t>
  </si>
  <si>
    <t>FÍSICA II</t>
  </si>
  <si>
    <t>RAFAEL DE MORAIS GOMES</t>
  </si>
  <si>
    <t>MÉTODOS MATEMÁTICOS PARA A FÍSICA</t>
  </si>
  <si>
    <t>RENATO BORGES PONTES</t>
  </si>
  <si>
    <t>RENATO PESSOA VALE</t>
  </si>
  <si>
    <t>RICARDO AVELINO GOMES</t>
  </si>
  <si>
    <t>RICARDO COSTA DE SANTANA</t>
  </si>
  <si>
    <t>SALVIANO DE ARAÚJO LEÃO</t>
  </si>
  <si>
    <t>LABORATÓRIO DE FISICA MODERNA II</t>
  </si>
  <si>
    <t>SHEILA GONÇALVES DO COUTO CARVALHO</t>
  </si>
  <si>
    <t>PRATICA DE ENSINO II</t>
  </si>
  <si>
    <t>TERTIUS LIMA DA FONSECA</t>
  </si>
  <si>
    <t>ESTÁGIO II</t>
  </si>
  <si>
    <t>WAGNER WILSON FURTADO</t>
  </si>
  <si>
    <t>FISICA MODERNA II</t>
  </si>
  <si>
    <t>WESLEY BUENO CARDOSO</t>
  </si>
  <si>
    <t>PRATICA DE ENSINO IV</t>
  </si>
  <si>
    <t>C.H. ALOCADA</t>
  </si>
  <si>
    <t>PRATICA DE ENSINO V</t>
  </si>
  <si>
    <t>C.H. MÉDIA</t>
  </si>
  <si>
    <t>ESTÁGIO IV</t>
  </si>
  <si>
    <t>C.H TOTAL</t>
  </si>
  <si>
    <t>FISICA II</t>
  </si>
  <si>
    <r>
      <t xml:space="preserve">CURSO: </t>
    </r>
    <r>
      <rPr>
        <b/>
        <sz val="10"/>
        <rFont val="Arial"/>
        <family val="2"/>
      </rPr>
      <t>FÍSICA MÉDICA</t>
    </r>
  </si>
  <si>
    <t>LABORATÓRIO DE FÍSICA II</t>
  </si>
  <si>
    <r>
      <t xml:space="preserve">CURSO: </t>
    </r>
    <r>
      <rPr>
        <b/>
        <sz val="10"/>
        <rFont val="Arial"/>
        <family val="2"/>
      </rPr>
      <t>ENGENHARIA FÍSICA</t>
    </r>
  </si>
  <si>
    <r>
      <t>CURSO:</t>
    </r>
    <r>
      <rPr>
        <b/>
        <sz val="10"/>
        <rFont val="Arial"/>
        <family val="2"/>
      </rPr>
      <t xml:space="preserve"> PÓS-GRADUAÇÃO</t>
    </r>
  </si>
  <si>
    <t>ELETRODINAMICA CLASSICA</t>
  </si>
  <si>
    <t>NÚCLEO LIVRE</t>
  </si>
  <si>
    <r>
      <t>CURSO:</t>
    </r>
    <r>
      <rPr>
        <b/>
        <sz val="10"/>
        <rFont val="Arial"/>
        <family val="2"/>
      </rPr>
      <t xml:space="preserve"> AGRONOMIA</t>
    </r>
  </si>
  <si>
    <r>
      <t>CURSO</t>
    </r>
    <r>
      <rPr>
        <b/>
        <sz val="10"/>
        <rFont val="Arial"/>
        <family val="2"/>
      </rPr>
      <t>: ARQUITETURA</t>
    </r>
  </si>
  <si>
    <r>
      <t>CURSO:</t>
    </r>
    <r>
      <rPr>
        <b/>
        <sz val="10"/>
        <rFont val="Arial"/>
        <family val="2"/>
      </rPr>
      <t>BIOMEDICINA</t>
    </r>
  </si>
  <si>
    <t xml:space="preserve">FISICA P/ CIENCIAS BIOLOGICAS </t>
  </si>
  <si>
    <t xml:space="preserve">4V2/ 5M1 </t>
  </si>
  <si>
    <r>
      <t>CURSO:</t>
    </r>
    <r>
      <rPr>
        <b/>
        <sz val="10"/>
        <rFont val="Arial"/>
        <family val="2"/>
      </rPr>
      <t>CIÊNCIAS BIOLÓGICAS</t>
    </r>
  </si>
  <si>
    <t>FISICA P/ CIENC. BIOLOGICAS - BAC</t>
  </si>
  <si>
    <t>2M1 / 3M1</t>
  </si>
  <si>
    <t>FISICA P/ CIENC. BIOLOGICAS - LIC INT</t>
  </si>
  <si>
    <t>4M1/ 5M1</t>
  </si>
  <si>
    <t>FISICA P/ CIENC. BIOLOGICAS - LIC NOT</t>
  </si>
  <si>
    <t>3N1 / 3N2</t>
  </si>
  <si>
    <t>FÍSICA AMBIENTAL</t>
  </si>
  <si>
    <r>
      <t>CURSO:</t>
    </r>
    <r>
      <rPr>
        <b/>
        <sz val="10"/>
        <rFont val="Arial"/>
        <family val="2"/>
      </rPr>
      <t>CIÊNCIA DA COMPUTAÇÃO</t>
    </r>
  </si>
  <si>
    <r>
      <t>CURSO:</t>
    </r>
    <r>
      <rPr>
        <b/>
        <sz val="10"/>
        <rFont val="Arial"/>
        <family val="2"/>
      </rPr>
      <t xml:space="preserve"> ENGENHARIA DE ALIMENTOS</t>
    </r>
  </si>
  <si>
    <r>
      <t>CURSO:</t>
    </r>
    <r>
      <rPr>
        <b/>
        <sz val="10"/>
        <rFont val="Arial"/>
        <family val="2"/>
      </rPr>
      <t xml:space="preserve"> ENGENHARIA AMBIENTAL</t>
    </r>
  </si>
  <si>
    <r>
      <t>CURSO:</t>
    </r>
    <r>
      <rPr>
        <b/>
        <sz val="10"/>
        <rFont val="Arial"/>
        <family val="2"/>
      </rPr>
      <t xml:space="preserve"> ENGENHARIA CIVIL</t>
    </r>
  </si>
  <si>
    <t>FÍSICA I</t>
  </si>
  <si>
    <t>FÍSICA III</t>
  </si>
  <si>
    <r>
      <t>CURSO:</t>
    </r>
    <r>
      <rPr>
        <b/>
        <sz val="10"/>
        <rFont val="Arial"/>
        <family val="2"/>
      </rPr>
      <t xml:space="preserve"> ENGENHARIA DE COMPUTAÇÃO</t>
    </r>
  </si>
  <si>
    <t xml:space="preserve"> </t>
  </si>
  <si>
    <t>LAB FISICA IV</t>
  </si>
  <si>
    <t>2N1</t>
  </si>
  <si>
    <t>2N2</t>
  </si>
  <si>
    <r>
      <t>CURSO:</t>
    </r>
    <r>
      <rPr>
        <b/>
        <sz val="10"/>
        <rFont val="Arial"/>
        <family val="2"/>
      </rPr>
      <t xml:space="preserve"> ENGENHARIA ELÉTRICA</t>
    </r>
  </si>
  <si>
    <t>3M / 5M (10:50-12:30)</t>
  </si>
  <si>
    <t>INTRODUÇÃO À FÍSICA MODERNA</t>
  </si>
  <si>
    <t xml:space="preserve">4M1 / 4M2 </t>
  </si>
  <si>
    <t>3V (16:50h-18h30) / 5V (16:50h-18h30)</t>
  </si>
  <si>
    <r>
      <t>CURSO:</t>
    </r>
    <r>
      <rPr>
        <b/>
        <sz val="10"/>
        <rFont val="Arial"/>
        <family val="2"/>
      </rPr>
      <t xml:space="preserve"> ENGENHARIA FLORESTAL</t>
    </r>
  </si>
  <si>
    <t>3M2 / 4M2</t>
  </si>
  <si>
    <r>
      <t>CURSO:</t>
    </r>
    <r>
      <rPr>
        <b/>
        <sz val="10"/>
        <rFont val="Arial"/>
        <family val="2"/>
      </rPr>
      <t xml:space="preserve"> ENGENHARIA MECÂNICA</t>
    </r>
  </si>
  <si>
    <r>
      <t xml:space="preserve">CURSO: </t>
    </r>
    <r>
      <rPr>
        <b/>
        <sz val="10"/>
        <rFont val="Arial"/>
        <family val="2"/>
      </rPr>
      <t>FARMÁCIA</t>
    </r>
  </si>
  <si>
    <t>FISICA PARA CIENCIAS BIOLOGICAS</t>
  </si>
  <si>
    <t>2V(15:00 -17:30) e 5M2</t>
  </si>
  <si>
    <r>
      <t xml:space="preserve">CURSO: </t>
    </r>
    <r>
      <rPr>
        <b/>
        <sz val="10"/>
        <rFont val="Arial"/>
        <family val="2"/>
      </rPr>
      <t>MATEMÁTICA</t>
    </r>
  </si>
  <si>
    <t>LABORATÓRIO FÍSICA I</t>
  </si>
  <si>
    <t>6V1</t>
  </si>
  <si>
    <t>6V2</t>
  </si>
  <si>
    <t>FÍSICA I ( BAC + LIC VESP)</t>
  </si>
  <si>
    <t>6N1</t>
  </si>
  <si>
    <t>FÍSICA I ( LIC NOT)</t>
  </si>
  <si>
    <r>
      <t>CURSO:</t>
    </r>
    <r>
      <rPr>
        <b/>
        <sz val="10"/>
        <rFont val="Arial"/>
        <family val="2"/>
      </rPr>
      <t xml:space="preserve"> FÍSICA BACHARELADO - Grade Nova</t>
    </r>
  </si>
  <si>
    <r>
      <t>CURSO:</t>
    </r>
    <r>
      <rPr>
        <b/>
        <sz val="10"/>
        <rFont val="Arial"/>
        <family val="2"/>
      </rPr>
      <t xml:space="preserve"> FÍSICA BACHARELADO - Grade Antiga</t>
    </r>
  </si>
  <si>
    <r>
      <t>CURSO:</t>
    </r>
    <r>
      <rPr>
        <b/>
        <sz val="10"/>
        <rFont val="Arial"/>
        <family val="2"/>
      </rPr>
      <t xml:space="preserve"> FÍSICA LICENCIATURA - INTEGRAL</t>
    </r>
  </si>
  <si>
    <t>INF. NO ENSINO DE FISICA</t>
  </si>
  <si>
    <r>
      <t>CURSO:</t>
    </r>
    <r>
      <rPr>
        <b/>
        <sz val="10"/>
        <rFont val="Arial"/>
        <family val="2"/>
      </rPr>
      <t xml:space="preserve"> LICENCIATURA_NOTURNO_Grade Antiga</t>
    </r>
  </si>
  <si>
    <r>
      <t>CURSO:</t>
    </r>
    <r>
      <rPr>
        <b/>
        <sz val="10"/>
        <rFont val="Arial"/>
        <family val="2"/>
      </rPr>
      <t xml:space="preserve"> LICENCIATURA_NOTURNO_Grade Nova</t>
    </r>
  </si>
  <si>
    <t xml:space="preserve">3M2 / 5M2 </t>
  </si>
  <si>
    <t xml:space="preserve">3N2 / 5N2 </t>
  </si>
  <si>
    <t xml:space="preserve">3M1 / 5M1 </t>
  </si>
  <si>
    <t xml:space="preserve">4V2/ 6V2 </t>
  </si>
  <si>
    <t>FÍSICA EXPERIMENTAL I (Turma A)</t>
  </si>
  <si>
    <t>FÍSICA EXPERIMENTAL I (Turma B)</t>
  </si>
  <si>
    <t>FÍSICA EXPERIMENTAL II  (Turma A)</t>
  </si>
  <si>
    <t>FÍSICA EXPERIMENTAL II  (Turma B)</t>
  </si>
  <si>
    <t>2V2</t>
  </si>
  <si>
    <t xml:space="preserve">4V2 </t>
  </si>
  <si>
    <t xml:space="preserve">FÍSICA EXPERIMENTAL I </t>
  </si>
  <si>
    <t>6N2</t>
  </si>
  <si>
    <t xml:space="preserve">4V2  </t>
  </si>
  <si>
    <t>FÍSICA I - REPETENTES</t>
  </si>
  <si>
    <t>FISICA I - REPETENTES</t>
  </si>
  <si>
    <t>LABORATORIO DE FISICA I - REPETENTES</t>
  </si>
  <si>
    <t>3N2/ 5N2</t>
  </si>
  <si>
    <t>4M2 / 6M2</t>
  </si>
  <si>
    <t>2M2/ 6M2</t>
  </si>
  <si>
    <t>3M1</t>
  </si>
  <si>
    <t>3M2</t>
  </si>
  <si>
    <t>3V2</t>
  </si>
  <si>
    <t>3V1</t>
  </si>
  <si>
    <t>FISICA PARA COMPUTAÇAO</t>
  </si>
  <si>
    <t>3M2/ 6M2</t>
  </si>
  <si>
    <t>FISICA NA ARQUITETURA</t>
  </si>
  <si>
    <t xml:space="preserve">2N (18:00 - 19:40)/ 4N(18:00 - 19:40) </t>
  </si>
  <si>
    <t>LAB DE FÍSICA I - A1</t>
  </si>
  <si>
    <t>LAB DE FÍSICA I - A2</t>
  </si>
  <si>
    <t xml:space="preserve">6M2 </t>
  </si>
  <si>
    <t>LAB DE FÍSICA II - A1</t>
  </si>
  <si>
    <t>LAB DE FÍSICA II - A2</t>
  </si>
  <si>
    <t>2M1</t>
  </si>
  <si>
    <t>2M2</t>
  </si>
  <si>
    <t>LAB DE FÍSICA III - A1</t>
  </si>
  <si>
    <t>LAB DE FÍSICA III -A2</t>
  </si>
  <si>
    <t>6M1</t>
  </si>
  <si>
    <t>6M2</t>
  </si>
  <si>
    <t>2M / 4M (09:00-10:40)</t>
  </si>
  <si>
    <t>2V / 4V (13:10-14:50)</t>
  </si>
  <si>
    <t>3M / 5M (09:00 - 10:40)</t>
  </si>
  <si>
    <t>2V1/5V1</t>
  </si>
  <si>
    <t>2V1/ 4V1</t>
  </si>
  <si>
    <t>2V1 / 4V1</t>
  </si>
  <si>
    <t>3M1 / 5M1</t>
  </si>
  <si>
    <t>2V2 / 4V2</t>
  </si>
  <si>
    <t>2M2 / 4M2 / 6M2</t>
  </si>
  <si>
    <t>2M1 / 4M1</t>
  </si>
  <si>
    <t>5V1 / 5V2</t>
  </si>
  <si>
    <t>3M2 / 5M2</t>
  </si>
  <si>
    <t>4V2</t>
  </si>
  <si>
    <t>4V1 / 4V2</t>
  </si>
  <si>
    <t>3N1</t>
  </si>
  <si>
    <t>3N2</t>
  </si>
  <si>
    <t>SM1</t>
  </si>
  <si>
    <t>5N1 / 5N2</t>
  </si>
  <si>
    <t>2N1 / 4N2</t>
  </si>
  <si>
    <t>4N1 / 4N2</t>
  </si>
  <si>
    <t>CHT - TOTAL</t>
  </si>
  <si>
    <t>2N2 / 4N1</t>
  </si>
  <si>
    <t>LABORATORIO FISICA I - A</t>
  </si>
  <si>
    <t>LABORATORIO FISICA I - B</t>
  </si>
  <si>
    <t>5N2</t>
  </si>
  <si>
    <t>ESPECTROSCOPIA ÓPTICA</t>
  </si>
  <si>
    <t>4M2</t>
  </si>
  <si>
    <t>4M1</t>
  </si>
  <si>
    <t>LAB FISICA III - A</t>
  </si>
  <si>
    <t>LAB FISICA III - B</t>
  </si>
  <si>
    <t>4V (15:00 - 16:40)/ 5V (16:50 - 18:30)</t>
  </si>
  <si>
    <t>4V (15:00 - 16:40)/ 5V (15:00-16:40)</t>
  </si>
  <si>
    <t>5V1</t>
  </si>
  <si>
    <t>5V2</t>
  </si>
  <si>
    <t>LAB DE FISICA II - A1</t>
  </si>
  <si>
    <t>LAB DE FISICA II - A2</t>
  </si>
  <si>
    <t>LAB DE FISICA II - A3</t>
  </si>
  <si>
    <t>LAB DE FISICA II - A4</t>
  </si>
  <si>
    <t>LAB DE FÍSICA I - A3</t>
  </si>
  <si>
    <t>6V1 (13:20 às 15:50)</t>
  </si>
  <si>
    <t>SM2</t>
  </si>
  <si>
    <t>3N1/ 5N1</t>
  </si>
  <si>
    <t>4V (15:00 - 16:40) / 6V (16:50 -18:30)</t>
  </si>
  <si>
    <t>FÍSICA III - PRAÇA</t>
  </si>
  <si>
    <t>5M1</t>
  </si>
  <si>
    <t>5M2</t>
  </si>
  <si>
    <t>2V (16:50 -18:30) / 4V (16:50 -18:30)</t>
  </si>
  <si>
    <t>2M (9:10 -10:50) / 4M (9:10 -10:50)</t>
  </si>
  <si>
    <t xml:space="preserve">2V (13:10 -14:50 ) / 3V (13:10 -14:50 ) </t>
  </si>
  <si>
    <t>2M (10:50 -12:30) / 3M (10:50 -12:30)</t>
  </si>
  <si>
    <t>2V2 / 6V1 (13:20 - 15:50)</t>
  </si>
  <si>
    <t>2N1 / 4N1</t>
  </si>
  <si>
    <t>4N2 / 6N1 (18:50 - 21:05)</t>
  </si>
  <si>
    <t>3M / 5M</t>
  </si>
  <si>
    <t>3V2 / 6V2</t>
  </si>
  <si>
    <t>FÍSICA I - PRAÇA</t>
  </si>
  <si>
    <t>FÍSICA II - PRAÇA</t>
  </si>
  <si>
    <t>MECÂNICA  I - PRAÇA</t>
  </si>
  <si>
    <t>MECÂNICA  II - PRAÇA</t>
  </si>
  <si>
    <t>FISICA II - PRAÇA</t>
  </si>
  <si>
    <t>FISICA III - PRAÇA</t>
  </si>
  <si>
    <t>FISICA I (3N1 - PRAÇA)</t>
  </si>
  <si>
    <t>ELETROMAGNETISMO - PRAÇA</t>
  </si>
  <si>
    <t>FISICA IV (2N2 - PRAÇA)</t>
  </si>
  <si>
    <t>2N2/ 3N (17:20 - 18:50)</t>
  </si>
  <si>
    <t>INTRODUÇÃO À FÍSICA MODERNA - PRAÇA</t>
  </si>
  <si>
    <t>2V1 / 5V1</t>
  </si>
  <si>
    <t>LABORATÓRIO FÍSICA I - TURMA N1</t>
  </si>
  <si>
    <t>LABORATÓRIO FÍSICA I - TURMA N2</t>
  </si>
  <si>
    <t>ANTONIO NEWTON BORGES</t>
  </si>
  <si>
    <t>LUIZ GONZAGA ROVERSI GENOVESE</t>
  </si>
  <si>
    <t>2N2 / 4N1 / 6N2</t>
  </si>
  <si>
    <t>OPTATIVA - BIOFÍSICA</t>
  </si>
  <si>
    <r>
      <t xml:space="preserve">CURSO: </t>
    </r>
    <r>
      <rPr>
        <b/>
        <sz val="10"/>
        <rFont val="Arial"/>
        <family val="2"/>
      </rPr>
      <t>ENGENHARIA QUÍMICA</t>
    </r>
  </si>
  <si>
    <t>FÍSICA 4</t>
  </si>
  <si>
    <t>MECÂNICA</t>
  </si>
  <si>
    <r>
      <t xml:space="preserve">CURSO: </t>
    </r>
    <r>
      <rPr>
        <b/>
        <sz val="10"/>
        <rFont val="Arial"/>
        <family val="2"/>
      </rPr>
      <t>QUÍMICA</t>
    </r>
  </si>
  <si>
    <t>FISICA I - TURMA A</t>
  </si>
  <si>
    <t>FISICA I - Turma A</t>
  </si>
  <si>
    <t>FISICA I - Turma B</t>
  </si>
  <si>
    <t>FISICA II - Turma A</t>
  </si>
  <si>
    <t>FISICA II - Turma B</t>
  </si>
  <si>
    <t xml:space="preserve">3V1 / 5V2 </t>
  </si>
  <si>
    <t>3V2 / 5V1</t>
  </si>
  <si>
    <t>SUBSTITUTO 1</t>
  </si>
  <si>
    <t>SUBSTITUTO 2</t>
  </si>
  <si>
    <t>LAB DE FÍSICA II - A3</t>
  </si>
  <si>
    <t>LAB. DE FÍSICA MODERNA - TURMA A</t>
  </si>
  <si>
    <t>LAB. DE FÍSICA MODERNA - TURMA B</t>
  </si>
  <si>
    <t>LAB. DE FÍSICA MODERNA - TURMA C</t>
  </si>
  <si>
    <t>5N1</t>
  </si>
  <si>
    <t>MAGNETISMO APLICADO À MEDICINA</t>
  </si>
  <si>
    <t>2V / 6V (13:10 -14:50)</t>
  </si>
  <si>
    <t>TEORIA ELETROMAGNÉTICA</t>
  </si>
  <si>
    <t>2N1 / 5N1</t>
  </si>
  <si>
    <t>2V</t>
  </si>
  <si>
    <t>5V</t>
  </si>
  <si>
    <t>6M</t>
  </si>
  <si>
    <t>INTRODUÇÃO À ELETRODINÂMICA QUÂNTICA</t>
  </si>
  <si>
    <t>2V1/ 6V1</t>
  </si>
  <si>
    <t>6V2 (120 VAGAS)</t>
  </si>
  <si>
    <t>SILVIO LEÃO VIEIRA</t>
  </si>
  <si>
    <t>INTRODUÇÃO À FÍSICA DE PARTÍCULAS</t>
  </si>
  <si>
    <t>FÍSICA E ASTRONOMIA</t>
  </si>
  <si>
    <t>CH 2º Sem</t>
  </si>
  <si>
    <t>CH-EAD      2º Sem.</t>
  </si>
  <si>
    <t>CH-EAD      1º Sem.</t>
  </si>
  <si>
    <t xml:space="preserve">A CH média foi calculada considerando 40 professores (excluindo as 32 horas dos substitutos e a </t>
  </si>
  <si>
    <t>cada 2 professores na administração foi computado um professor)</t>
  </si>
  <si>
    <t>6N1 (120 VAGAS)</t>
  </si>
  <si>
    <t>3V2 (120 VAGAS)</t>
  </si>
  <si>
    <t>SALAS</t>
  </si>
  <si>
    <t>IF-112</t>
  </si>
  <si>
    <t>IF-110</t>
  </si>
  <si>
    <t>IF-105</t>
  </si>
  <si>
    <t>IF-LFM</t>
  </si>
  <si>
    <t>IF</t>
  </si>
  <si>
    <t>CA-A: 307</t>
  </si>
  <si>
    <t>CA-A: 107</t>
  </si>
  <si>
    <t>CA-A: 104</t>
  </si>
  <si>
    <t>CA-A: 208</t>
  </si>
  <si>
    <t>CA-A: 309</t>
  </si>
  <si>
    <t>CA-A: 207</t>
  </si>
  <si>
    <t>IF - LFM</t>
  </si>
  <si>
    <t>CA-A: 304</t>
  </si>
  <si>
    <t>CA-A: 209</t>
  </si>
  <si>
    <t>CA-A: 202</t>
  </si>
  <si>
    <t>CA-A: 105</t>
  </si>
  <si>
    <t>CA-A: 306</t>
  </si>
  <si>
    <t>ANFITEATRO-IF</t>
  </si>
  <si>
    <t>2ª (304-B); 5ª(204-B)</t>
  </si>
  <si>
    <t xml:space="preserve">2ª (310-A); 5ª(207-A) </t>
  </si>
  <si>
    <t>CA-A: 305</t>
  </si>
  <si>
    <t xml:space="preserve">IF - 112 </t>
  </si>
  <si>
    <t>IF - 114</t>
  </si>
  <si>
    <t xml:space="preserve">CA-B: 305 </t>
  </si>
  <si>
    <t xml:space="preserve">CA-A: 304 </t>
  </si>
  <si>
    <t>4ª (304-A); 5ª(101-A)</t>
  </si>
  <si>
    <r>
      <t>CURSO:</t>
    </r>
    <r>
      <rPr>
        <b/>
        <sz val="10"/>
        <rFont val="Arial"/>
        <family val="2"/>
      </rPr>
      <t>CIÊNCIAS AMBIENTAIS</t>
    </r>
  </si>
  <si>
    <t>2V (17:20 - 18:50) / 3N2</t>
  </si>
  <si>
    <t>2M (10:00-11:40)/ 6M (9:00 - 10:40)</t>
  </si>
  <si>
    <t xml:space="preserve">5V2      </t>
  </si>
  <si>
    <t xml:space="preserve">CA-D: 206 </t>
  </si>
  <si>
    <t xml:space="preserve">CA-D: 310 </t>
  </si>
  <si>
    <t>CA-B: 205</t>
  </si>
  <si>
    <t>CA-D: 207</t>
  </si>
  <si>
    <t xml:space="preserve">CA-D: 105 </t>
  </si>
  <si>
    <t>SIGLAS</t>
  </si>
  <si>
    <t>M1</t>
  </si>
  <si>
    <t>M2</t>
  </si>
  <si>
    <t>V1</t>
  </si>
  <si>
    <t>V2</t>
  </si>
  <si>
    <t>N1</t>
  </si>
  <si>
    <t>N2</t>
  </si>
  <si>
    <t>Solicitar na Coordenação do curso</t>
  </si>
  <si>
    <t>Sala de aula da Pós-Graduação</t>
  </si>
  <si>
    <t>segunda-feira</t>
  </si>
  <si>
    <t>terça-feira</t>
  </si>
  <si>
    <t>quarta-feira</t>
  </si>
  <si>
    <t>quinta-feira</t>
  </si>
  <si>
    <t>sexta-feira</t>
  </si>
  <si>
    <t>matutino - 1º horário</t>
  </si>
  <si>
    <t>matutino - 2º horário</t>
  </si>
  <si>
    <t>vespertino - 1º horário</t>
  </si>
  <si>
    <t>vespertino - 2º horário</t>
  </si>
  <si>
    <t>noturno - 1º horário</t>
  </si>
  <si>
    <t>noturno - 2º horário</t>
  </si>
  <si>
    <t>DISTRIBUIÇÃO DE CARGA HORÁRIA 2º SEMESTRE/2013 IF/UFG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</si>
</sst>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color indexed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9.5"/>
      <name val="Arial"/>
      <family val="2"/>
    </font>
    <font>
      <sz val="9.5"/>
      <color theme="1"/>
      <name val="Calibri"/>
      <family val="2"/>
      <scheme val="minor"/>
    </font>
    <font>
      <sz val="9.5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6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26"/>
      </patternFill>
    </fill>
    <fill>
      <patternFill patternType="solid">
        <fgColor rgb="FF00B050"/>
        <bgColor indexed="60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6337778862885"/>
        <bgColor indexed="26"/>
      </patternFill>
    </fill>
  </fills>
  <borders count="19">
    <border>
      <left/>
      <right/>
      <top/>
      <bottom/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/>
      <diagonal/>
    </border>
    <border>
      <left style="thin">
        <color indexed="58"/>
      </left>
      <right style="thin">
        <color indexed="58"/>
      </right>
      <top/>
      <bottom style="thin">
        <color indexed="58"/>
      </bottom>
      <diagonal/>
    </border>
    <border>
      <left style="thin">
        <color indexed="58"/>
      </left>
      <right/>
      <top style="thin">
        <color indexed="58"/>
      </top>
      <bottom style="thin">
        <color indexed="5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58"/>
      </left>
      <right/>
      <top/>
      <bottom/>
      <diagonal/>
    </border>
    <border>
      <left style="thin">
        <color indexed="58"/>
      </left>
      <right style="thin">
        <color indexed="58"/>
      </right>
      <top/>
      <bottom/>
      <diagonal/>
    </border>
    <border>
      <left style="thin">
        <color indexed="58"/>
      </left>
      <right style="thin">
        <color indexed="64"/>
      </right>
      <top style="thin">
        <color indexed="58"/>
      </top>
      <bottom style="thin">
        <color indexed="58"/>
      </bottom>
      <diagonal/>
    </border>
    <border>
      <left style="thin">
        <color indexed="58"/>
      </left>
      <right/>
      <top/>
      <bottom style="thin">
        <color indexed="58"/>
      </bottom>
      <diagonal/>
    </border>
    <border>
      <left/>
      <right style="thin">
        <color indexed="58"/>
      </right>
      <top/>
      <bottom/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 style="thin">
        <color indexed="59"/>
      </bottom>
      <diagonal/>
    </border>
    <border>
      <left style="thin">
        <color indexed="58"/>
      </left>
      <right/>
      <top style="thin">
        <color indexed="5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0" fillId="0" borderId="0" xfId="0" applyFont="1"/>
    <xf numFmtId="0" fontId="2" fillId="0" borderId="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Fill="1" applyBorder="1"/>
    <xf numFmtId="0" fontId="4" fillId="0" borderId="0" xfId="0" applyFont="1" applyFill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4" borderId="1" xfId="0" applyFill="1" applyBorder="1"/>
    <xf numFmtId="0" fontId="5" fillId="6" borderId="1" xfId="0" applyFont="1" applyFill="1" applyBorder="1"/>
    <xf numFmtId="0" fontId="6" fillId="0" borderId="0" xfId="0" applyFont="1" applyAlignment="1">
      <alignment vertical="top" wrapText="1"/>
    </xf>
    <xf numFmtId="0" fontId="0" fillId="4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/>
    <xf numFmtId="0" fontId="10" fillId="3" borderId="0" xfId="0" applyFont="1" applyFill="1" applyBorder="1"/>
    <xf numFmtId="0" fontId="6" fillId="3" borderId="0" xfId="0" applyFont="1" applyFill="1" applyBorder="1"/>
    <xf numFmtId="0" fontId="8" fillId="3" borderId="0" xfId="0" applyFont="1" applyFill="1" applyBorder="1" applyAlignment="1">
      <alignment horizontal="center"/>
    </xf>
    <xf numFmtId="0" fontId="0" fillId="3" borderId="0" xfId="0" applyFill="1" applyBorder="1"/>
    <xf numFmtId="0" fontId="6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/>
    <xf numFmtId="0" fontId="0" fillId="4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10" fillId="0" borderId="3" xfId="0" applyFont="1" applyFill="1" applyBorder="1"/>
    <xf numFmtId="0" fontId="7" fillId="0" borderId="0" xfId="0" applyFont="1" applyAlignment="1">
      <alignment horizontal="right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5" fillId="7" borderId="1" xfId="0" applyFont="1" applyFill="1" applyBorder="1"/>
    <xf numFmtId="0" fontId="11" fillId="0" borderId="0" xfId="0" applyFont="1" applyBorder="1" applyAlignment="1">
      <alignment horizontal="center"/>
    </xf>
    <xf numFmtId="0" fontId="4" fillId="0" borderId="0" xfId="0" applyFont="1" applyFill="1" applyBorder="1"/>
    <xf numFmtId="0" fontId="4" fillId="0" borderId="0" xfId="0" applyFont="1"/>
    <xf numFmtId="0" fontId="0" fillId="0" borderId="0" xfId="0" applyBorder="1"/>
    <xf numFmtId="0" fontId="12" fillId="3" borderId="0" xfId="0" applyFont="1" applyFill="1"/>
    <xf numFmtId="0" fontId="13" fillId="3" borderId="0" xfId="0" applyFont="1" applyFill="1" applyBorder="1"/>
    <xf numFmtId="0" fontId="5" fillId="6" borderId="6" xfId="0" applyFont="1" applyFill="1" applyBorder="1"/>
    <xf numFmtId="0" fontId="6" fillId="8" borderId="0" xfId="0" applyFont="1" applyFill="1" applyBorder="1"/>
    <xf numFmtId="0" fontId="8" fillId="8" borderId="0" xfId="0" applyFont="1" applyFill="1" applyBorder="1" applyAlignment="1">
      <alignment horizontal="center"/>
    </xf>
    <xf numFmtId="0" fontId="0" fillId="8" borderId="0" xfId="0" applyFont="1" applyFill="1" applyBorder="1"/>
    <xf numFmtId="0" fontId="0" fillId="0" borderId="7" xfId="0" applyBorder="1"/>
    <xf numFmtId="0" fontId="5" fillId="0" borderId="8" xfId="0" applyFont="1" applyFill="1" applyBorder="1"/>
    <xf numFmtId="0" fontId="6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0" fillId="9" borderId="6" xfId="0" applyFont="1" applyFill="1" applyBorder="1" applyAlignment="1">
      <alignment horizontal="center"/>
    </xf>
    <xf numFmtId="0" fontId="0" fillId="9" borderId="5" xfId="0" applyFont="1" applyFill="1" applyBorder="1" applyAlignment="1">
      <alignment horizontal="center"/>
    </xf>
    <xf numFmtId="0" fontId="8" fillId="9" borderId="5" xfId="0" applyFont="1" applyFill="1" applyBorder="1" applyAlignment="1">
      <alignment horizontal="center" wrapText="1"/>
    </xf>
    <xf numFmtId="0" fontId="7" fillId="9" borderId="5" xfId="0" applyFont="1" applyFill="1" applyBorder="1" applyAlignment="1">
      <alignment horizontal="center" vertical="center"/>
    </xf>
    <xf numFmtId="0" fontId="0" fillId="8" borderId="8" xfId="0" applyFont="1" applyFill="1" applyBorder="1"/>
    <xf numFmtId="0" fontId="6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0" fillId="3" borderId="1" xfId="0" applyFill="1" applyBorder="1" applyAlignment="1"/>
    <xf numFmtId="0" fontId="0" fillId="3" borderId="0" xfId="0" applyFill="1" applyBorder="1" applyAlignment="1">
      <alignment horizontal="left"/>
    </xf>
    <xf numFmtId="0" fontId="0" fillId="3" borderId="3" xfId="0" applyFill="1" applyBorder="1" applyAlignment="1"/>
    <xf numFmtId="0" fontId="0" fillId="0" borderId="1" xfId="0" applyFont="1" applyFill="1" applyBorder="1"/>
    <xf numFmtId="0" fontId="0" fillId="3" borderId="1" xfId="0" applyFont="1" applyFill="1" applyBorder="1"/>
    <xf numFmtId="0" fontId="0" fillId="0" borderId="0" xfId="0" applyFill="1" applyBorder="1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0" fontId="0" fillId="0" borderId="0" xfId="0" applyFill="1"/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14" fillId="0" borderId="0" xfId="0" applyFont="1"/>
    <xf numFmtId="0" fontId="0" fillId="0" borderId="10" xfId="0" applyFont="1" applyFill="1" applyBorder="1"/>
    <xf numFmtId="0" fontId="10" fillId="0" borderId="0" xfId="0" applyFont="1"/>
    <xf numFmtId="0" fontId="0" fillId="3" borderId="0" xfId="0" applyFont="1" applyFill="1" applyBorder="1" applyAlignment="1">
      <alignment horizontal="right"/>
    </xf>
    <xf numFmtId="0" fontId="0" fillId="3" borderId="1" xfId="0" applyFill="1" applyBorder="1" applyAlignment="1">
      <alignment horizontal="center"/>
    </xf>
    <xf numFmtId="0" fontId="15" fillId="0" borderId="0" xfId="0" applyFont="1" applyAlignment="1">
      <alignment horizontal="right"/>
    </xf>
    <xf numFmtId="0" fontId="15" fillId="0" borderId="0" xfId="0" applyFont="1"/>
    <xf numFmtId="0" fontId="4" fillId="0" borderId="0" xfId="0" applyFont="1" applyAlignment="1">
      <alignment horizontal="right"/>
    </xf>
    <xf numFmtId="0" fontId="5" fillId="0" borderId="1" xfId="0" applyFont="1" applyFill="1" applyBorder="1"/>
    <xf numFmtId="0" fontId="3" fillId="0" borderId="0" xfId="0" applyFont="1" applyBorder="1" applyAlignment="1">
      <alignment horizontal="right"/>
    </xf>
    <xf numFmtId="0" fontId="6" fillId="0" borderId="0" xfId="0" applyFont="1" applyBorder="1" applyAlignment="1">
      <alignment vertical="top" wrapText="1"/>
    </xf>
    <xf numFmtId="0" fontId="5" fillId="6" borderId="11" xfId="0" applyFont="1" applyFill="1" applyBorder="1"/>
    <xf numFmtId="0" fontId="0" fillId="10" borderId="1" xfId="0" applyFill="1" applyBorder="1"/>
    <xf numFmtId="0" fontId="6" fillId="10" borderId="1" xfId="0" applyFont="1" applyFill="1" applyBorder="1"/>
    <xf numFmtId="0" fontId="8" fillId="10" borderId="1" xfId="0" applyFont="1" applyFill="1" applyBorder="1" applyAlignment="1">
      <alignment horizontal="center"/>
    </xf>
    <xf numFmtId="0" fontId="6" fillId="11" borderId="1" xfId="0" applyFont="1" applyFill="1" applyBorder="1"/>
    <xf numFmtId="0" fontId="8" fillId="11" borderId="1" xfId="0" applyFont="1" applyFill="1" applyBorder="1" applyAlignment="1">
      <alignment horizontal="center"/>
    </xf>
    <xf numFmtId="0" fontId="0" fillId="11" borderId="1" xfId="0" applyFill="1" applyBorder="1"/>
    <xf numFmtId="0" fontId="6" fillId="11" borderId="2" xfId="0" applyFont="1" applyFill="1" applyBorder="1"/>
    <xf numFmtId="0" fontId="8" fillId="11" borderId="2" xfId="0" applyFont="1" applyFill="1" applyBorder="1" applyAlignment="1">
      <alignment horizontal="center"/>
    </xf>
    <xf numFmtId="0" fontId="0" fillId="11" borderId="2" xfId="0" applyFill="1" applyBorder="1"/>
    <xf numFmtId="0" fontId="6" fillId="10" borderId="2" xfId="0" applyFont="1" applyFill="1" applyBorder="1"/>
    <xf numFmtId="0" fontId="8" fillId="10" borderId="2" xfId="0" applyFont="1" applyFill="1" applyBorder="1" applyAlignment="1">
      <alignment horizontal="center"/>
    </xf>
    <xf numFmtId="0" fontId="6" fillId="11" borderId="5" xfId="0" applyFont="1" applyFill="1" applyBorder="1"/>
    <xf numFmtId="0" fontId="8" fillId="11" borderId="5" xfId="0" applyFont="1" applyFill="1" applyBorder="1" applyAlignment="1">
      <alignment horizontal="center"/>
    </xf>
    <xf numFmtId="0" fontId="0" fillId="11" borderId="5" xfId="0" applyFill="1" applyBorder="1"/>
    <xf numFmtId="0" fontId="16" fillId="10" borderId="1" xfId="0" applyFont="1" applyFill="1" applyBorder="1"/>
    <xf numFmtId="0" fontId="16" fillId="11" borderId="1" xfId="0" applyFont="1" applyFill="1" applyBorder="1"/>
    <xf numFmtId="0" fontId="1" fillId="0" borderId="0" xfId="0" applyFont="1"/>
    <xf numFmtId="0" fontId="6" fillId="11" borderId="1" xfId="0" applyFont="1" applyFill="1" applyBorder="1" applyAlignment="1">
      <alignment horizontal="center"/>
    </xf>
    <xf numFmtId="0" fontId="6" fillId="10" borderId="5" xfId="0" applyFont="1" applyFill="1" applyBorder="1" applyAlignment="1"/>
    <xf numFmtId="0" fontId="6" fillId="11" borderId="3" xfId="0" applyFont="1" applyFill="1" applyBorder="1"/>
    <xf numFmtId="0" fontId="6" fillId="11" borderId="3" xfId="0" applyFont="1" applyFill="1" applyBorder="1" applyAlignment="1">
      <alignment horizontal="center"/>
    </xf>
    <xf numFmtId="0" fontId="6" fillId="10" borderId="2" xfId="0" applyFont="1" applyFill="1" applyBorder="1" applyAlignment="1">
      <alignment horizontal="center"/>
    </xf>
    <xf numFmtId="0" fontId="6" fillId="10" borderId="5" xfId="0" applyFont="1" applyFill="1" applyBorder="1" applyAlignment="1">
      <alignment horizontal="center"/>
    </xf>
    <xf numFmtId="0" fontId="0" fillId="10" borderId="5" xfId="0" applyFill="1" applyBorder="1"/>
    <xf numFmtId="0" fontId="6" fillId="10" borderId="5" xfId="0" applyFont="1" applyFill="1" applyBorder="1"/>
    <xf numFmtId="0" fontId="8" fillId="10" borderId="5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1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6" fillId="10" borderId="1" xfId="0" applyFont="1" applyFill="1" applyBorder="1" applyAlignment="1">
      <alignment horizontal="left"/>
    </xf>
    <xf numFmtId="0" fontId="8" fillId="11" borderId="1" xfId="0" applyFont="1" applyFill="1" applyBorder="1" applyAlignment="1">
      <alignment horizontal="center" wrapText="1"/>
    </xf>
    <xf numFmtId="0" fontId="0" fillId="11" borderId="1" xfId="0" applyFill="1" applyBorder="1" applyAlignment="1">
      <alignment horizontal="left"/>
    </xf>
    <xf numFmtId="0" fontId="0" fillId="10" borderId="1" xfId="0" applyFont="1" applyFill="1" applyBorder="1" applyAlignment="1">
      <alignment horizontal="left"/>
    </xf>
    <xf numFmtId="0" fontId="8" fillId="10" borderId="1" xfId="0" applyFont="1" applyFill="1" applyBorder="1" applyAlignment="1">
      <alignment horizontal="center" wrapText="1"/>
    </xf>
    <xf numFmtId="0" fontId="0" fillId="11" borderId="1" xfId="0" applyFill="1" applyBorder="1" applyAlignment="1">
      <alignment horizontal="left" vertical="center"/>
    </xf>
    <xf numFmtId="0" fontId="0" fillId="10" borderId="1" xfId="0" applyFont="1" applyFill="1" applyBorder="1" applyAlignment="1">
      <alignment horizontal="left" vertical="center"/>
    </xf>
    <xf numFmtId="0" fontId="0" fillId="11" borderId="1" xfId="0" applyFont="1" applyFill="1" applyBorder="1" applyAlignment="1">
      <alignment horizontal="left"/>
    </xf>
    <xf numFmtId="0" fontId="6" fillId="0" borderId="1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10" borderId="1" xfId="0" applyFont="1" applyFill="1" applyBorder="1" applyAlignment="1"/>
    <xf numFmtId="0" fontId="0" fillId="10" borderId="1" xfId="0" applyFill="1" applyBorder="1" applyAlignment="1">
      <alignment horizontal="left"/>
    </xf>
    <xf numFmtId="0" fontId="6" fillId="11" borderId="1" xfId="0" applyFont="1" applyFill="1" applyBorder="1" applyAlignment="1"/>
    <xf numFmtId="0" fontId="6" fillId="11" borderId="1" xfId="0" applyFont="1" applyFill="1" applyBorder="1" applyAlignment="1">
      <alignment horizontal="left"/>
    </xf>
    <xf numFmtId="0" fontId="0" fillId="10" borderId="0" xfId="0" applyFill="1"/>
    <xf numFmtId="0" fontId="16" fillId="10" borderId="2" xfId="0" applyFont="1" applyFill="1" applyBorder="1"/>
    <xf numFmtId="0" fontId="16" fillId="10" borderId="5" xfId="0" applyFont="1" applyFill="1" applyBorder="1" applyAlignment="1"/>
    <xf numFmtId="0" fontId="16" fillId="11" borderId="3" xfId="0" applyFont="1" applyFill="1" applyBorder="1"/>
    <xf numFmtId="0" fontId="0" fillId="10" borderId="2" xfId="0" applyFill="1" applyBorder="1"/>
    <xf numFmtId="0" fontId="0" fillId="11" borderId="5" xfId="0" applyFont="1" applyFill="1" applyBorder="1"/>
    <xf numFmtId="0" fontId="6" fillId="0" borderId="0" xfId="0" applyFont="1" applyFill="1" applyAlignment="1">
      <alignment horizontal="right"/>
    </xf>
    <xf numFmtId="0" fontId="8" fillId="0" borderId="0" xfId="0" applyFont="1" applyFill="1" applyAlignment="1">
      <alignment horizontal="center"/>
    </xf>
    <xf numFmtId="0" fontId="6" fillId="11" borderId="1" xfId="0" applyFont="1" applyFill="1" applyBorder="1" applyAlignment="1">
      <alignment wrapText="1"/>
    </xf>
    <xf numFmtId="0" fontId="8" fillId="10" borderId="2" xfId="0" applyFont="1" applyFill="1" applyBorder="1" applyAlignment="1">
      <alignment horizontal="center" wrapText="1"/>
    </xf>
    <xf numFmtId="0" fontId="0" fillId="10" borderId="2" xfId="0" applyFill="1" applyBorder="1" applyAlignment="1">
      <alignment horizontal="left"/>
    </xf>
    <xf numFmtId="0" fontId="0" fillId="10" borderId="5" xfId="0" applyFill="1" applyBorder="1" applyAlignment="1">
      <alignment horizontal="left"/>
    </xf>
    <xf numFmtId="0" fontId="8" fillId="10" borderId="5" xfId="0" applyFont="1" applyFill="1" applyBorder="1" applyAlignment="1">
      <alignment horizontal="center" wrapText="1"/>
    </xf>
    <xf numFmtId="0" fontId="5" fillId="12" borderId="1" xfId="0" applyFont="1" applyFill="1" applyBorder="1"/>
    <xf numFmtId="0" fontId="0" fillId="10" borderId="1" xfId="0" applyFill="1" applyBorder="1" applyAlignment="1">
      <alignment horizontal="left" vertical="center"/>
    </xf>
    <xf numFmtId="0" fontId="0" fillId="14" borderId="0" xfId="0" applyFill="1"/>
    <xf numFmtId="0" fontId="1" fillId="14" borderId="0" xfId="0" applyFont="1" applyFill="1"/>
    <xf numFmtId="0" fontId="0" fillId="15" borderId="0" xfId="0" applyFill="1"/>
    <xf numFmtId="0" fontId="4" fillId="15" borderId="0" xfId="0" applyFont="1" applyFill="1"/>
    <xf numFmtId="0" fontId="0" fillId="16" borderId="0" xfId="0" applyFill="1"/>
    <xf numFmtId="0" fontId="0" fillId="17" borderId="0" xfId="0" applyFill="1"/>
    <xf numFmtId="0" fontId="0" fillId="18" borderId="0" xfId="0" applyFill="1"/>
    <xf numFmtId="0" fontId="14" fillId="18" borderId="0" xfId="0" applyFont="1" applyFill="1"/>
    <xf numFmtId="0" fontId="0" fillId="3" borderId="0" xfId="0" applyFill="1" applyBorder="1" applyAlignment="1">
      <alignment horizontal="right"/>
    </xf>
    <xf numFmtId="0" fontId="0" fillId="19" borderId="0" xfId="0" applyFill="1"/>
    <xf numFmtId="0" fontId="16" fillId="4" borderId="1" xfId="0" applyFont="1" applyFill="1" applyBorder="1"/>
    <xf numFmtId="0" fontId="5" fillId="7" borderId="5" xfId="0" applyFont="1" applyFill="1" applyBorder="1"/>
    <xf numFmtId="0" fontId="17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 applyFill="1"/>
    <xf numFmtId="0" fontId="19" fillId="4" borderId="1" xfId="0" applyFont="1" applyFill="1" applyBorder="1"/>
    <xf numFmtId="0" fontId="18" fillId="4" borderId="12" xfId="0" applyFont="1" applyFill="1" applyBorder="1" applyAlignment="1">
      <alignment horizontal="center"/>
    </xf>
    <xf numFmtId="0" fontId="18" fillId="20" borderId="15" xfId="0" applyFont="1" applyFill="1" applyBorder="1" applyAlignment="1">
      <alignment horizontal="center"/>
    </xf>
    <xf numFmtId="0" fontId="19" fillId="5" borderId="16" xfId="0" applyFont="1" applyFill="1" applyBorder="1" applyAlignment="1">
      <alignment horizontal="center"/>
    </xf>
    <xf numFmtId="0" fontId="18" fillId="0" borderId="0" xfId="0" applyFont="1"/>
    <xf numFmtId="0" fontId="18" fillId="4" borderId="4" xfId="0" applyFont="1" applyFill="1" applyBorder="1" applyAlignment="1">
      <alignment horizontal="center"/>
    </xf>
    <xf numFmtId="0" fontId="18" fillId="20" borderId="5" xfId="0" applyFont="1" applyFill="1" applyBorder="1" applyAlignment="1">
      <alignment horizontal="center"/>
    </xf>
    <xf numFmtId="0" fontId="19" fillId="5" borderId="14" xfId="0" applyFont="1" applyFill="1" applyBorder="1" applyAlignment="1">
      <alignment horizontal="center"/>
    </xf>
    <xf numFmtId="0" fontId="19" fillId="4" borderId="1" xfId="0" applyFont="1" applyFill="1" applyBorder="1" applyAlignment="1"/>
    <xf numFmtId="0" fontId="19" fillId="4" borderId="1" xfId="0" applyFont="1" applyFill="1" applyBorder="1" applyAlignment="1">
      <alignment horizontal="left"/>
    </xf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2" xfId="0" applyFont="1" applyBorder="1"/>
    <xf numFmtId="0" fontId="17" fillId="0" borderId="2" xfId="0" applyFont="1" applyBorder="1" applyAlignment="1">
      <alignment horizontal="center"/>
    </xf>
    <xf numFmtId="0" fontId="17" fillId="0" borderId="9" xfId="0" applyFont="1" applyBorder="1" applyAlignment="1"/>
    <xf numFmtId="0" fontId="17" fillId="0" borderId="0" xfId="0" applyFont="1" applyBorder="1" applyAlignment="1"/>
    <xf numFmtId="0" fontId="17" fillId="0" borderId="5" xfId="0" applyFont="1" applyBorder="1"/>
    <xf numFmtId="0" fontId="17" fillId="0" borderId="5" xfId="0" applyFont="1" applyBorder="1" applyAlignment="1">
      <alignment horizontal="center"/>
    </xf>
    <xf numFmtId="0" fontId="18" fillId="0" borderId="0" xfId="0" applyFont="1" applyAlignment="1"/>
    <xf numFmtId="0" fontId="20" fillId="0" borderId="0" xfId="0" applyFont="1" applyAlignment="1"/>
    <xf numFmtId="0" fontId="17" fillId="0" borderId="0" xfId="0" applyFont="1" applyBorder="1"/>
    <xf numFmtId="0" fontId="19" fillId="4" borderId="3" xfId="0" applyFont="1" applyFill="1" applyBorder="1"/>
    <xf numFmtId="0" fontId="17" fillId="2" borderId="5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13" borderId="0" xfId="0" applyFill="1" applyAlignment="1">
      <alignment horizontal="center"/>
    </xf>
    <xf numFmtId="0" fontId="0" fillId="11" borderId="4" xfId="0" applyFill="1" applyBorder="1"/>
    <xf numFmtId="0" fontId="7" fillId="2" borderId="2" xfId="0" applyFont="1" applyFill="1" applyBorder="1" applyAlignment="1">
      <alignment horizontal="center" vertical="center"/>
    </xf>
    <xf numFmtId="0" fontId="0" fillId="11" borderId="4" xfId="0" applyFill="1" applyBorder="1" applyAlignment="1">
      <alignment horizontal="left"/>
    </xf>
    <xf numFmtId="0" fontId="0" fillId="10" borderId="4" xfId="0" applyFill="1" applyBorder="1" applyAlignment="1">
      <alignment horizontal="left"/>
    </xf>
    <xf numFmtId="0" fontId="0" fillId="11" borderId="4" xfId="0" applyFill="1" applyBorder="1" applyAlignment="1"/>
    <xf numFmtId="0" fontId="0" fillId="10" borderId="4" xfId="0" applyFill="1" applyBorder="1"/>
    <xf numFmtId="0" fontId="0" fillId="10" borderId="5" xfId="0" applyFill="1" applyBorder="1" applyAlignment="1">
      <alignment horizontal="center"/>
    </xf>
    <xf numFmtId="0" fontId="0" fillId="10" borderId="17" xfId="0" applyFill="1" applyBorder="1"/>
    <xf numFmtId="0" fontId="0" fillId="10" borderId="18" xfId="0" applyFill="1" applyBorder="1"/>
    <xf numFmtId="0" fontId="0" fillId="11" borderId="18" xfId="0" applyFill="1" applyBorder="1"/>
    <xf numFmtId="0" fontId="0" fillId="10" borderId="4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16" fillId="11" borderId="1" xfId="0" applyFont="1" applyFill="1" applyBorder="1" applyAlignment="1">
      <alignment horizontal="center"/>
    </xf>
    <xf numFmtId="0" fontId="16" fillId="10" borderId="1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0" borderId="0" xfId="0" applyBorder="1" applyAlignment="1">
      <alignment horizontal="center"/>
    </xf>
    <xf numFmtId="0" fontId="0" fillId="8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1" fillId="15" borderId="5" xfId="0" applyFont="1" applyFill="1" applyBorder="1" applyAlignment="1">
      <alignment horizontal="center" vertical="center"/>
    </xf>
    <xf numFmtId="0" fontId="0" fillId="16" borderId="5" xfId="0" applyFill="1" applyBorder="1" applyAlignment="1">
      <alignment horizontal="center" vertical="center"/>
    </xf>
    <xf numFmtId="0" fontId="0" fillId="18" borderId="5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4"/>
  <sheetViews>
    <sheetView tabSelected="1" zoomScaleNormal="100" workbookViewId="0">
      <selection activeCell="A2" sqref="A2:D2"/>
    </sheetView>
  </sheetViews>
  <sheetFormatPr defaultRowHeight="15"/>
  <cols>
    <col min="1" max="1" width="49.140625" bestFit="1" customWidth="1"/>
    <col min="2" max="2" width="39.140625" bestFit="1" customWidth="1"/>
    <col min="3" max="3" width="7.85546875" bestFit="1" customWidth="1"/>
    <col min="4" max="4" width="35" bestFit="1" customWidth="1"/>
    <col min="5" max="5" width="31.140625" customWidth="1"/>
    <col min="6" max="6" width="4.140625" customWidth="1"/>
    <col min="7" max="7" width="2.140625" customWidth="1"/>
    <col min="8" max="8" width="11.7109375" customWidth="1"/>
    <col min="9" max="9" width="20.85546875" customWidth="1"/>
  </cols>
  <sheetData>
    <row r="1" spans="1:9">
      <c r="A1" s="1"/>
    </row>
    <row r="2" spans="1:9" ht="18">
      <c r="A2" s="175" t="s">
        <v>339</v>
      </c>
      <c r="B2" s="175"/>
      <c r="C2" s="175"/>
      <c r="D2" s="175"/>
    </row>
    <row r="3" spans="1:9" ht="18">
      <c r="A3" s="2"/>
      <c r="B3" s="2"/>
      <c r="C3" s="2"/>
      <c r="D3" s="2"/>
      <c r="H3" s="197" t="s">
        <v>319</v>
      </c>
      <c r="I3" s="197"/>
    </row>
    <row r="4" spans="1:9">
      <c r="C4" s="19"/>
      <c r="D4" s="188"/>
      <c r="H4" s="198">
        <v>2</v>
      </c>
      <c r="I4" s="199" t="s">
        <v>328</v>
      </c>
    </row>
    <row r="5" spans="1:9">
      <c r="B5" s="3"/>
      <c r="C5" s="30"/>
      <c r="D5" s="189"/>
      <c r="H5" s="198">
        <v>3</v>
      </c>
      <c r="I5" s="199" t="s">
        <v>329</v>
      </c>
    </row>
    <row r="6" spans="1:9">
      <c r="B6" s="3"/>
      <c r="C6" s="6"/>
      <c r="D6" s="7"/>
      <c r="H6" s="198">
        <v>4</v>
      </c>
      <c r="I6" s="199" t="s">
        <v>330</v>
      </c>
    </row>
    <row r="7" spans="1:9" ht="15.75">
      <c r="A7" s="9" t="s">
        <v>128</v>
      </c>
      <c r="B7" s="3"/>
      <c r="C7" s="6"/>
      <c r="D7" s="10"/>
      <c r="H7" s="198">
        <v>5</v>
      </c>
      <c r="I7" s="199" t="s">
        <v>331</v>
      </c>
    </row>
    <row r="8" spans="1:9">
      <c r="H8" s="198">
        <v>6</v>
      </c>
      <c r="I8" s="199" t="s">
        <v>332</v>
      </c>
    </row>
    <row r="9" spans="1:9" ht="22.5">
      <c r="A9" s="12" t="s">
        <v>7</v>
      </c>
      <c r="B9" s="12" t="s">
        <v>8</v>
      </c>
      <c r="C9" s="13" t="s">
        <v>9</v>
      </c>
      <c r="D9" s="14" t="s">
        <v>10</v>
      </c>
      <c r="E9" s="14" t="s">
        <v>283</v>
      </c>
      <c r="F9" s="176"/>
      <c r="H9" s="198" t="s">
        <v>320</v>
      </c>
      <c r="I9" s="199" t="s">
        <v>333</v>
      </c>
    </row>
    <row r="10" spans="1:9">
      <c r="A10" s="11" t="s">
        <v>45</v>
      </c>
      <c r="B10" s="81" t="s">
        <v>148</v>
      </c>
      <c r="C10" s="82">
        <v>4</v>
      </c>
      <c r="D10" s="80" t="s">
        <v>271</v>
      </c>
      <c r="E10" s="103" t="s">
        <v>293</v>
      </c>
      <c r="F10" s="176"/>
      <c r="H10" s="198" t="s">
        <v>321</v>
      </c>
      <c r="I10" s="199" t="s">
        <v>334</v>
      </c>
    </row>
    <row r="11" spans="1:9">
      <c r="A11" s="11" t="s">
        <v>49</v>
      </c>
      <c r="B11" s="76" t="s">
        <v>57</v>
      </c>
      <c r="C11" s="77">
        <v>4</v>
      </c>
      <c r="D11" s="80" t="s">
        <v>176</v>
      </c>
      <c r="E11" s="103" t="s">
        <v>293</v>
      </c>
      <c r="F11" s="176"/>
      <c r="H11" s="198" t="s">
        <v>322</v>
      </c>
      <c r="I11" s="199" t="s">
        <v>335</v>
      </c>
    </row>
    <row r="12" spans="1:9">
      <c r="A12" s="11" t="s">
        <v>72</v>
      </c>
      <c r="B12" s="86" t="s">
        <v>149</v>
      </c>
      <c r="C12" s="87">
        <v>2</v>
      </c>
      <c r="D12" s="80" t="s">
        <v>153</v>
      </c>
      <c r="E12" s="103" t="s">
        <v>284</v>
      </c>
      <c r="F12" s="176"/>
      <c r="H12" s="198" t="s">
        <v>323</v>
      </c>
      <c r="I12" s="199" t="s">
        <v>336</v>
      </c>
    </row>
    <row r="13" spans="1:9">
      <c r="A13" s="8" t="s">
        <v>4</v>
      </c>
      <c r="B13" s="76" t="s">
        <v>12</v>
      </c>
      <c r="C13" s="77">
        <v>2</v>
      </c>
      <c r="D13" s="80" t="s">
        <v>153</v>
      </c>
      <c r="E13" s="103" t="s">
        <v>285</v>
      </c>
      <c r="F13" s="176"/>
      <c r="H13" s="198" t="s">
        <v>324</v>
      </c>
      <c r="I13" s="199" t="s">
        <v>337</v>
      </c>
    </row>
    <row r="14" spans="1:9">
      <c r="A14" s="112"/>
      <c r="B14" s="113"/>
      <c r="C14" s="113">
        <f>SUM(C10:C13)</f>
        <v>12</v>
      </c>
      <c r="D14" s="114"/>
      <c r="E14" s="21"/>
      <c r="F14" s="176"/>
      <c r="H14" s="198" t="s">
        <v>325</v>
      </c>
      <c r="I14" s="199" t="s">
        <v>338</v>
      </c>
    </row>
    <row r="15" spans="1:9" ht="15.75">
      <c r="A15" s="74" t="s">
        <v>129</v>
      </c>
      <c r="B15" s="72"/>
      <c r="C15" s="30"/>
      <c r="D15" s="73"/>
      <c r="E15" s="22"/>
      <c r="F15" s="176"/>
    </row>
    <row r="16" spans="1:9" ht="15.75">
      <c r="A16" s="71"/>
      <c r="B16" s="3"/>
      <c r="C16" s="6"/>
      <c r="D16" s="10"/>
      <c r="E16" s="22"/>
      <c r="F16" s="176"/>
    </row>
    <row r="17" spans="1:6" ht="22.5">
      <c r="A17" s="12" t="s">
        <v>7</v>
      </c>
      <c r="B17" s="12" t="s">
        <v>8</v>
      </c>
      <c r="C17" s="13" t="s">
        <v>9</v>
      </c>
      <c r="D17" s="14" t="s">
        <v>10</v>
      </c>
      <c r="E17" s="14" t="s">
        <v>283</v>
      </c>
      <c r="F17" s="176"/>
    </row>
    <row r="18" spans="1:6">
      <c r="A18" s="11" t="s">
        <v>43</v>
      </c>
      <c r="B18" s="76" t="s">
        <v>15</v>
      </c>
      <c r="C18" s="77">
        <v>3</v>
      </c>
      <c r="D18" s="90" t="s">
        <v>211</v>
      </c>
      <c r="E18" s="103" t="s">
        <v>286</v>
      </c>
      <c r="F18" s="176"/>
    </row>
    <row r="19" spans="1:6">
      <c r="A19" s="11" t="s">
        <v>26</v>
      </c>
      <c r="B19" s="76" t="s">
        <v>17</v>
      </c>
      <c r="C19" s="77">
        <v>4</v>
      </c>
      <c r="D19" s="90" t="s">
        <v>177</v>
      </c>
      <c r="E19" s="103" t="s">
        <v>294</v>
      </c>
      <c r="F19" s="176"/>
    </row>
    <row r="20" spans="1:6">
      <c r="A20" s="11" t="s">
        <v>38</v>
      </c>
      <c r="B20" s="76" t="s">
        <v>19</v>
      </c>
      <c r="C20" s="77">
        <v>4</v>
      </c>
      <c r="D20" s="89" t="s">
        <v>178</v>
      </c>
      <c r="E20" s="103" t="s">
        <v>294</v>
      </c>
      <c r="F20" s="176"/>
    </row>
    <row r="21" spans="1:6">
      <c r="A21" s="8" t="s">
        <v>40</v>
      </c>
      <c r="B21" s="78" t="s">
        <v>21</v>
      </c>
      <c r="C21" s="79">
        <v>4</v>
      </c>
      <c r="D21" s="90" t="s">
        <v>183</v>
      </c>
      <c r="E21" s="103" t="s">
        <v>291</v>
      </c>
      <c r="F21" s="176"/>
    </row>
    <row r="22" spans="1:6">
      <c r="A22" s="11" t="s">
        <v>13</v>
      </c>
      <c r="B22" s="78" t="s">
        <v>23</v>
      </c>
      <c r="C22" s="79">
        <v>4</v>
      </c>
      <c r="D22" s="90" t="s">
        <v>179</v>
      </c>
      <c r="E22" s="190" t="s">
        <v>289</v>
      </c>
      <c r="F22" s="176"/>
    </row>
    <row r="23" spans="1:6">
      <c r="A23" s="11" t="s">
        <v>5</v>
      </c>
      <c r="B23" s="76" t="s">
        <v>25</v>
      </c>
      <c r="C23" s="77">
        <v>4</v>
      </c>
      <c r="D23" s="89" t="s">
        <v>178</v>
      </c>
      <c r="E23" s="191" t="s">
        <v>289</v>
      </c>
      <c r="F23" s="176"/>
    </row>
    <row r="24" spans="1:6">
      <c r="A24" s="11" t="s">
        <v>6</v>
      </c>
      <c r="B24" s="78" t="s">
        <v>39</v>
      </c>
      <c r="C24" s="79">
        <v>4</v>
      </c>
      <c r="D24" s="90" t="s">
        <v>177</v>
      </c>
      <c r="E24" s="190" t="s">
        <v>290</v>
      </c>
      <c r="F24" s="176"/>
    </row>
    <row r="25" spans="1:6">
      <c r="A25" s="11" t="s">
        <v>24</v>
      </c>
      <c r="B25" s="78" t="s">
        <v>41</v>
      </c>
      <c r="C25" s="79">
        <v>2</v>
      </c>
      <c r="D25" s="90" t="s">
        <v>123</v>
      </c>
      <c r="E25" s="190" t="s">
        <v>292</v>
      </c>
      <c r="F25" s="176"/>
    </row>
    <row r="26" spans="1:6">
      <c r="A26" s="8" t="s">
        <v>47</v>
      </c>
      <c r="B26" s="78" t="s">
        <v>29</v>
      </c>
      <c r="C26" s="79">
        <v>6</v>
      </c>
      <c r="D26" s="90" t="s">
        <v>180</v>
      </c>
      <c r="E26" s="190" t="s">
        <v>290</v>
      </c>
      <c r="F26" s="176"/>
    </row>
    <row r="27" spans="1:6">
      <c r="A27" s="8" t="s">
        <v>60</v>
      </c>
      <c r="B27" s="78" t="s">
        <v>31</v>
      </c>
      <c r="C27" s="79">
        <v>4</v>
      </c>
      <c r="D27" s="90" t="s">
        <v>181</v>
      </c>
      <c r="E27" s="190" t="s">
        <v>290</v>
      </c>
      <c r="F27" s="176"/>
    </row>
    <row r="28" spans="1:6">
      <c r="A28" s="11" t="s">
        <v>44</v>
      </c>
      <c r="B28" s="78" t="s">
        <v>33</v>
      </c>
      <c r="C28" s="79">
        <v>2</v>
      </c>
      <c r="D28" s="90" t="s">
        <v>182</v>
      </c>
      <c r="E28" s="190" t="s">
        <v>287</v>
      </c>
      <c r="F28" s="176"/>
    </row>
    <row r="29" spans="1:6">
      <c r="A29" s="11" t="s">
        <v>38</v>
      </c>
      <c r="B29" s="78" t="s">
        <v>35</v>
      </c>
      <c r="C29" s="79">
        <v>4</v>
      </c>
      <c r="D29" s="90" t="s">
        <v>183</v>
      </c>
      <c r="E29" s="190" t="s">
        <v>290</v>
      </c>
      <c r="F29" s="176"/>
    </row>
    <row r="30" spans="1:6">
      <c r="A30" s="144" t="s">
        <v>70</v>
      </c>
      <c r="B30" s="78" t="s">
        <v>37</v>
      </c>
      <c r="C30" s="79">
        <v>2</v>
      </c>
      <c r="D30" s="90" t="s">
        <v>156</v>
      </c>
      <c r="E30" s="190" t="s">
        <v>288</v>
      </c>
      <c r="F30" s="176"/>
    </row>
    <row r="31" spans="1:6">
      <c r="A31" s="11" t="s">
        <v>11</v>
      </c>
      <c r="B31" s="78" t="s">
        <v>244</v>
      </c>
      <c r="C31" s="79">
        <v>4</v>
      </c>
      <c r="D31" s="80" t="s">
        <v>226</v>
      </c>
      <c r="E31" s="103" t="s">
        <v>289</v>
      </c>
      <c r="F31" s="176"/>
    </row>
    <row r="32" spans="1:6">
      <c r="A32" s="16"/>
      <c r="B32" s="17"/>
      <c r="C32" s="18">
        <f>SUM(C18:C31)</f>
        <v>51</v>
      </c>
      <c r="D32" s="19"/>
      <c r="E32" s="21"/>
    </row>
    <row r="33" spans="1:6">
      <c r="A33" s="16"/>
      <c r="B33" s="17"/>
      <c r="C33" s="18"/>
      <c r="D33" s="19"/>
      <c r="E33" s="21"/>
    </row>
    <row r="34" spans="1:6" ht="15.75">
      <c r="A34" s="9" t="s">
        <v>130</v>
      </c>
      <c r="B34" s="3"/>
      <c r="C34" s="6"/>
      <c r="D34" s="10"/>
      <c r="E34" s="22"/>
    </row>
    <row r="35" spans="1:6">
      <c r="E35" s="22"/>
    </row>
    <row r="36" spans="1:6" ht="22.5">
      <c r="A36" s="12" t="s">
        <v>7</v>
      </c>
      <c r="B36" s="12" t="s">
        <v>8</v>
      </c>
      <c r="C36" s="13" t="s">
        <v>9</v>
      </c>
      <c r="D36" s="14" t="s">
        <v>10</v>
      </c>
      <c r="E36" s="14" t="s">
        <v>283</v>
      </c>
      <c r="F36" s="134"/>
    </row>
    <row r="37" spans="1:6">
      <c r="A37" s="11" t="s">
        <v>45</v>
      </c>
      <c r="B37" s="81" t="s">
        <v>148</v>
      </c>
      <c r="C37" s="82">
        <v>0</v>
      </c>
      <c r="D37" s="80" t="s">
        <v>271</v>
      </c>
      <c r="E37" s="103" t="s">
        <v>293</v>
      </c>
      <c r="F37" s="134"/>
    </row>
    <row r="38" spans="1:6">
      <c r="A38" s="11" t="s">
        <v>49</v>
      </c>
      <c r="B38" s="76" t="s">
        <v>57</v>
      </c>
      <c r="C38" s="77">
        <v>0</v>
      </c>
      <c r="D38" s="80" t="s">
        <v>176</v>
      </c>
      <c r="E38" s="103" t="s">
        <v>293</v>
      </c>
      <c r="F38" s="134"/>
    </row>
    <row r="39" spans="1:6">
      <c r="A39" s="11" t="s">
        <v>72</v>
      </c>
      <c r="B39" s="86" t="s">
        <v>149</v>
      </c>
      <c r="C39" s="87">
        <v>0</v>
      </c>
      <c r="D39" s="80" t="s">
        <v>153</v>
      </c>
      <c r="E39" s="103" t="s">
        <v>284</v>
      </c>
      <c r="F39" s="134"/>
    </row>
    <row r="40" spans="1:6">
      <c r="A40" s="8" t="s">
        <v>4</v>
      </c>
      <c r="B40" s="76" t="s">
        <v>12</v>
      </c>
      <c r="C40" s="77">
        <v>2</v>
      </c>
      <c r="D40" s="80" t="s">
        <v>154</v>
      </c>
      <c r="E40" s="103" t="s">
        <v>285</v>
      </c>
      <c r="F40" s="134"/>
    </row>
    <row r="41" spans="1:6">
      <c r="B41" s="20" t="s">
        <v>2</v>
      </c>
      <c r="C41" s="21">
        <f>SUM(C37:C40)</f>
        <v>2</v>
      </c>
      <c r="E41" s="21"/>
      <c r="F41" s="134"/>
    </row>
    <row r="42" spans="1:6" ht="15.75">
      <c r="A42" s="9" t="s">
        <v>52</v>
      </c>
      <c r="C42" s="21"/>
      <c r="E42" s="21"/>
      <c r="F42" s="134"/>
    </row>
    <row r="43" spans="1:6">
      <c r="C43" s="21"/>
      <c r="E43" s="21"/>
      <c r="F43" s="134"/>
    </row>
    <row r="44" spans="1:6" ht="23.25">
      <c r="A44" s="25" t="s">
        <v>7</v>
      </c>
      <c r="B44" s="25" t="s">
        <v>8</v>
      </c>
      <c r="C44" s="26" t="s">
        <v>9</v>
      </c>
      <c r="D44" s="14" t="s">
        <v>10</v>
      </c>
      <c r="E44" s="14" t="s">
        <v>283</v>
      </c>
      <c r="F44" s="134"/>
    </row>
    <row r="45" spans="1:6">
      <c r="A45" s="144" t="s">
        <v>26</v>
      </c>
      <c r="B45" s="78" t="s">
        <v>17</v>
      </c>
      <c r="C45" s="92">
        <v>0</v>
      </c>
      <c r="D45" s="90" t="s">
        <v>177</v>
      </c>
      <c r="E45" s="103" t="s">
        <v>294</v>
      </c>
      <c r="F45" s="134"/>
    </row>
    <row r="46" spans="1:6">
      <c r="A46" s="11" t="s">
        <v>43</v>
      </c>
      <c r="B46" s="84" t="s">
        <v>15</v>
      </c>
      <c r="C46" s="96">
        <v>0</v>
      </c>
      <c r="D46" s="120" t="s">
        <v>211</v>
      </c>
      <c r="E46" s="103" t="s">
        <v>293</v>
      </c>
      <c r="F46" s="134"/>
    </row>
    <row r="47" spans="1:6">
      <c r="A47" s="144" t="s">
        <v>27</v>
      </c>
      <c r="B47" s="78" t="s">
        <v>59</v>
      </c>
      <c r="C47" s="92">
        <v>4</v>
      </c>
      <c r="D47" s="90" t="s">
        <v>179</v>
      </c>
      <c r="E47" s="103" t="s">
        <v>284</v>
      </c>
      <c r="F47" s="134"/>
    </row>
    <row r="48" spans="1:6">
      <c r="A48" s="11" t="s">
        <v>70</v>
      </c>
      <c r="B48" s="78" t="s">
        <v>67</v>
      </c>
      <c r="C48" s="92">
        <v>4</v>
      </c>
      <c r="D48" s="90" t="s">
        <v>182</v>
      </c>
      <c r="E48" s="103" t="s">
        <v>285</v>
      </c>
      <c r="F48" s="134"/>
    </row>
    <row r="49" spans="1:6" s="91" customFormat="1">
      <c r="A49" s="11" t="s">
        <v>6</v>
      </c>
      <c r="B49" s="76" t="s">
        <v>71</v>
      </c>
      <c r="C49" s="92">
        <v>0</v>
      </c>
      <c r="D49" s="90" t="s">
        <v>177</v>
      </c>
      <c r="E49" s="190" t="s">
        <v>290</v>
      </c>
      <c r="F49" s="135"/>
    </row>
    <row r="50" spans="1:6">
      <c r="A50" s="11" t="s">
        <v>42</v>
      </c>
      <c r="B50" s="78" t="s">
        <v>73</v>
      </c>
      <c r="C50" s="92">
        <v>4</v>
      </c>
      <c r="D50" s="90" t="s">
        <v>182</v>
      </c>
      <c r="E50" s="190" t="s">
        <v>292</v>
      </c>
      <c r="F50" s="134"/>
    </row>
    <row r="51" spans="1:6">
      <c r="A51" s="8" t="s">
        <v>242</v>
      </c>
      <c r="B51" s="76" t="s">
        <v>69</v>
      </c>
      <c r="C51" s="92">
        <v>3</v>
      </c>
      <c r="D51" s="90" t="s">
        <v>184</v>
      </c>
      <c r="E51" s="190" t="s">
        <v>290</v>
      </c>
      <c r="F51" s="134"/>
    </row>
    <row r="52" spans="1:6">
      <c r="A52" s="11" t="s">
        <v>64</v>
      </c>
      <c r="B52" s="76" t="s">
        <v>131</v>
      </c>
      <c r="C52" s="92">
        <v>5</v>
      </c>
      <c r="D52" s="90" t="s">
        <v>222</v>
      </c>
      <c r="E52" s="190" t="s">
        <v>291</v>
      </c>
      <c r="F52" s="134"/>
    </row>
    <row r="53" spans="1:6">
      <c r="A53" s="11" t="s">
        <v>44</v>
      </c>
      <c r="B53" s="93" t="s">
        <v>65</v>
      </c>
      <c r="C53" s="97">
        <v>2</v>
      </c>
      <c r="D53" s="90" t="s">
        <v>182</v>
      </c>
      <c r="E53" s="190" t="s">
        <v>295</v>
      </c>
      <c r="F53" s="134"/>
    </row>
    <row r="54" spans="1:6">
      <c r="A54" s="11" t="s">
        <v>24</v>
      </c>
      <c r="B54" s="94" t="s">
        <v>41</v>
      </c>
      <c r="C54" s="95">
        <v>0</v>
      </c>
      <c r="D54" s="90" t="s">
        <v>123</v>
      </c>
      <c r="E54" s="190" t="s">
        <v>292</v>
      </c>
      <c r="F54" s="134"/>
    </row>
    <row r="55" spans="1:6">
      <c r="A55" s="11" t="s">
        <v>56</v>
      </c>
      <c r="B55" s="78" t="s">
        <v>75</v>
      </c>
      <c r="C55" s="92">
        <v>4</v>
      </c>
      <c r="D55" s="90" t="s">
        <v>185</v>
      </c>
      <c r="E55" s="190" t="s">
        <v>292</v>
      </c>
      <c r="F55" s="134"/>
    </row>
    <row r="56" spans="1:6">
      <c r="A56" s="11" t="s">
        <v>56</v>
      </c>
      <c r="B56" s="78" t="s">
        <v>77</v>
      </c>
      <c r="C56" s="92">
        <v>3</v>
      </c>
      <c r="D56" s="90" t="s">
        <v>142</v>
      </c>
      <c r="E56" s="190" t="s">
        <v>292</v>
      </c>
      <c r="F56" s="134"/>
    </row>
    <row r="57" spans="1:6">
      <c r="A57" s="27"/>
      <c r="B57" s="28" t="s">
        <v>2</v>
      </c>
      <c r="C57" s="21">
        <f>SUM(C45:C56)</f>
        <v>29</v>
      </c>
      <c r="E57" s="21"/>
    </row>
    <row r="58" spans="1:6" ht="15.75">
      <c r="A58" s="9" t="s">
        <v>133</v>
      </c>
      <c r="B58" s="3"/>
      <c r="C58" s="6"/>
      <c r="D58" s="10"/>
      <c r="E58" s="22"/>
    </row>
    <row r="59" spans="1:6">
      <c r="E59" s="22"/>
    </row>
    <row r="60" spans="1:6" ht="22.5">
      <c r="A60" s="12" t="s">
        <v>7</v>
      </c>
      <c r="B60" s="12" t="s">
        <v>8</v>
      </c>
      <c r="C60" s="13" t="s">
        <v>9</v>
      </c>
      <c r="D60" s="14" t="s">
        <v>10</v>
      </c>
      <c r="E60" s="14" t="s">
        <v>283</v>
      </c>
      <c r="F60" s="136"/>
    </row>
    <row r="61" spans="1:6">
      <c r="A61" s="8" t="s">
        <v>58</v>
      </c>
      <c r="B61" s="86" t="s">
        <v>147</v>
      </c>
      <c r="C61" s="87">
        <v>4</v>
      </c>
      <c r="D61" s="88" t="s">
        <v>193</v>
      </c>
      <c r="E61" s="103" t="s">
        <v>296</v>
      </c>
      <c r="F61" s="136"/>
    </row>
    <row r="62" spans="1:6">
      <c r="A62" s="11" t="s">
        <v>61</v>
      </c>
      <c r="B62" s="84" t="s">
        <v>57</v>
      </c>
      <c r="C62" s="85">
        <v>4</v>
      </c>
      <c r="D62" s="83" t="s">
        <v>193</v>
      </c>
      <c r="E62" s="103" t="s">
        <v>297</v>
      </c>
      <c r="F62" s="136"/>
    </row>
    <row r="63" spans="1:6">
      <c r="A63" s="8" t="s">
        <v>256</v>
      </c>
      <c r="B63" s="86" t="s">
        <v>149</v>
      </c>
      <c r="C63" s="87">
        <v>2</v>
      </c>
      <c r="D63" s="80" t="s">
        <v>186</v>
      </c>
      <c r="E63" s="103" t="s">
        <v>284</v>
      </c>
      <c r="F63" s="136"/>
    </row>
    <row r="64" spans="1:6">
      <c r="A64" s="11" t="s">
        <v>14</v>
      </c>
      <c r="B64" s="76" t="s">
        <v>12</v>
      </c>
      <c r="C64" s="77">
        <v>2</v>
      </c>
      <c r="D64" s="80" t="s">
        <v>186</v>
      </c>
      <c r="E64" s="103" t="s">
        <v>285</v>
      </c>
      <c r="F64" s="136"/>
    </row>
    <row r="65" spans="1:8">
      <c r="A65" s="11" t="s">
        <v>14</v>
      </c>
      <c r="B65" s="76" t="s">
        <v>12</v>
      </c>
      <c r="C65" s="77">
        <v>2</v>
      </c>
      <c r="D65" s="80" t="s">
        <v>187</v>
      </c>
      <c r="E65" s="103" t="s">
        <v>285</v>
      </c>
      <c r="F65" s="136"/>
    </row>
    <row r="66" spans="1:8">
      <c r="A66" s="64"/>
      <c r="B66" s="44"/>
      <c r="C66" s="45">
        <f>SUM(C61:C65)</f>
        <v>14</v>
      </c>
      <c r="D66" s="4"/>
      <c r="E66" s="192"/>
      <c r="F66" s="136"/>
    </row>
    <row r="67" spans="1:8" s="60" customFormat="1" ht="15.75">
      <c r="A67" s="31" t="s">
        <v>132</v>
      </c>
      <c r="B67"/>
      <c r="C67" s="21"/>
      <c r="D67"/>
      <c r="E67" s="126"/>
      <c r="F67" s="136"/>
    </row>
    <row r="68" spans="1:8">
      <c r="C68" s="21"/>
      <c r="E68" s="21"/>
      <c r="F68" s="136"/>
    </row>
    <row r="69" spans="1:8" ht="23.25">
      <c r="A69" s="25" t="s">
        <v>7</v>
      </c>
      <c r="B69" s="25" t="s">
        <v>8</v>
      </c>
      <c r="C69" s="26" t="s">
        <v>9</v>
      </c>
      <c r="D69" s="14" t="s">
        <v>10</v>
      </c>
      <c r="E69" s="14" t="s">
        <v>283</v>
      </c>
      <c r="F69" s="136"/>
    </row>
    <row r="70" spans="1:8">
      <c r="A70" s="8" t="s">
        <v>50</v>
      </c>
      <c r="B70" s="78" t="s">
        <v>104</v>
      </c>
      <c r="C70" s="92">
        <v>6</v>
      </c>
      <c r="D70" s="90" t="s">
        <v>243</v>
      </c>
      <c r="E70" s="103" t="s">
        <v>292</v>
      </c>
      <c r="F70" s="136"/>
    </row>
    <row r="71" spans="1:8">
      <c r="A71" s="8" t="s">
        <v>32</v>
      </c>
      <c r="B71" s="78" t="s">
        <v>17</v>
      </c>
      <c r="C71" s="92">
        <v>4</v>
      </c>
      <c r="D71" s="90" t="s">
        <v>193</v>
      </c>
      <c r="E71" s="103" t="s">
        <v>294</v>
      </c>
      <c r="F71" s="136"/>
    </row>
    <row r="72" spans="1:8">
      <c r="A72" s="11" t="s">
        <v>43</v>
      </c>
      <c r="B72" s="84" t="s">
        <v>15</v>
      </c>
      <c r="C72" s="96">
        <v>3</v>
      </c>
      <c r="D72" s="120" t="s">
        <v>188</v>
      </c>
      <c r="E72" s="103" t="s">
        <v>288</v>
      </c>
      <c r="F72" s="136"/>
    </row>
    <row r="73" spans="1:8">
      <c r="A73" s="11" t="s">
        <v>43</v>
      </c>
      <c r="B73" s="84" t="s">
        <v>15</v>
      </c>
      <c r="C73" s="96">
        <v>3</v>
      </c>
      <c r="D73" s="120" t="s">
        <v>212</v>
      </c>
      <c r="E73" s="103" t="s">
        <v>288</v>
      </c>
      <c r="F73" s="136"/>
    </row>
    <row r="74" spans="1:8">
      <c r="A74" s="144" t="s">
        <v>27</v>
      </c>
      <c r="B74" s="78" t="s">
        <v>59</v>
      </c>
      <c r="C74" s="92">
        <v>4</v>
      </c>
      <c r="D74" s="90" t="s">
        <v>190</v>
      </c>
      <c r="E74" s="103" t="s">
        <v>292</v>
      </c>
      <c r="F74" s="136"/>
    </row>
    <row r="75" spans="1:8">
      <c r="A75" s="8" t="s">
        <v>242</v>
      </c>
      <c r="B75" s="78" t="s">
        <v>67</v>
      </c>
      <c r="C75" s="92">
        <v>4</v>
      </c>
      <c r="D75" s="90" t="s">
        <v>189</v>
      </c>
      <c r="E75" s="103" t="s">
        <v>292</v>
      </c>
      <c r="F75" s="137"/>
      <c r="G75" s="29"/>
      <c r="H75" s="30"/>
    </row>
    <row r="76" spans="1:8">
      <c r="A76" s="15" t="s">
        <v>18</v>
      </c>
      <c r="B76" s="76" t="s">
        <v>71</v>
      </c>
      <c r="C76" s="92">
        <v>4</v>
      </c>
      <c r="D76" s="90" t="s">
        <v>223</v>
      </c>
      <c r="E76" s="103" t="s">
        <v>298</v>
      </c>
      <c r="F76" s="137"/>
      <c r="G76" s="29"/>
      <c r="H76" s="32"/>
    </row>
    <row r="77" spans="1:8">
      <c r="A77" s="11" t="s">
        <v>42</v>
      </c>
      <c r="B77" s="78" t="s">
        <v>73</v>
      </c>
      <c r="C77" s="92">
        <v>4</v>
      </c>
      <c r="D77" s="90" t="s">
        <v>189</v>
      </c>
      <c r="E77" s="103" t="s">
        <v>298</v>
      </c>
      <c r="F77" s="137"/>
      <c r="G77" s="33"/>
      <c r="H77" s="30"/>
    </row>
    <row r="78" spans="1:8">
      <c r="A78" s="8" t="s">
        <v>242</v>
      </c>
      <c r="B78" s="76" t="s">
        <v>69</v>
      </c>
      <c r="C78" s="92">
        <v>3</v>
      </c>
      <c r="D78" s="90" t="s">
        <v>109</v>
      </c>
      <c r="E78" s="103" t="s">
        <v>298</v>
      </c>
      <c r="F78" s="137"/>
      <c r="G78" s="29"/>
      <c r="H78" s="30"/>
    </row>
    <row r="79" spans="1:8">
      <c r="A79" s="11" t="s">
        <v>72</v>
      </c>
      <c r="B79" s="76" t="s">
        <v>265</v>
      </c>
      <c r="C79" s="92">
        <v>4</v>
      </c>
      <c r="D79" s="90" t="s">
        <v>266</v>
      </c>
      <c r="E79" s="103" t="s">
        <v>303</v>
      </c>
      <c r="F79" s="137"/>
      <c r="G79" s="29"/>
      <c r="H79" s="30"/>
    </row>
    <row r="80" spans="1:8">
      <c r="A80" s="11" t="s">
        <v>64</v>
      </c>
      <c r="B80" s="76" t="s">
        <v>131</v>
      </c>
      <c r="C80" s="92">
        <v>5</v>
      </c>
      <c r="D80" s="90" t="s">
        <v>224</v>
      </c>
      <c r="E80" s="103" t="s">
        <v>299</v>
      </c>
      <c r="F80" s="137"/>
      <c r="G80" s="29"/>
      <c r="H80" s="30"/>
    </row>
    <row r="81" spans="1:8">
      <c r="A81" s="11" t="s">
        <v>36</v>
      </c>
      <c r="B81" s="93" t="s">
        <v>65</v>
      </c>
      <c r="C81" s="97">
        <v>2</v>
      </c>
      <c r="D81" s="121" t="s">
        <v>262</v>
      </c>
      <c r="E81" s="103" t="s">
        <v>287</v>
      </c>
      <c r="F81" s="137"/>
      <c r="G81" s="29"/>
      <c r="H81" s="30"/>
    </row>
    <row r="82" spans="1:8">
      <c r="A82" s="11" t="s">
        <v>36</v>
      </c>
      <c r="B82" s="93" t="s">
        <v>65</v>
      </c>
      <c r="C82" s="97">
        <v>2</v>
      </c>
      <c r="D82" s="121" t="s">
        <v>196</v>
      </c>
      <c r="E82" s="103" t="s">
        <v>287</v>
      </c>
      <c r="F82" s="137"/>
      <c r="G82" s="29"/>
      <c r="H82" s="30"/>
    </row>
    <row r="83" spans="1:8">
      <c r="A83" s="11" t="s">
        <v>24</v>
      </c>
      <c r="B83" s="94" t="s">
        <v>41</v>
      </c>
      <c r="C83" s="95">
        <v>2</v>
      </c>
      <c r="D83" s="122" t="s">
        <v>108</v>
      </c>
      <c r="E83" s="103" t="s">
        <v>290</v>
      </c>
      <c r="F83" s="137"/>
      <c r="G83" s="33"/>
      <c r="H83" s="30"/>
    </row>
    <row r="84" spans="1:8">
      <c r="A84" s="11" t="s">
        <v>56</v>
      </c>
      <c r="B84" s="78" t="s">
        <v>75</v>
      </c>
      <c r="C84" s="92">
        <v>4</v>
      </c>
      <c r="D84" s="90" t="s">
        <v>191</v>
      </c>
      <c r="E84" s="103" t="s">
        <v>300</v>
      </c>
      <c r="F84" s="137"/>
      <c r="G84" s="35"/>
      <c r="H84" s="35"/>
    </row>
    <row r="85" spans="1:8">
      <c r="A85" s="11" t="s">
        <v>42</v>
      </c>
      <c r="B85" s="78" t="s">
        <v>77</v>
      </c>
      <c r="C85" s="92">
        <v>3</v>
      </c>
      <c r="D85" s="90" t="s">
        <v>109</v>
      </c>
      <c r="E85" s="103" t="s">
        <v>290</v>
      </c>
      <c r="F85" s="136"/>
      <c r="G85" s="4"/>
    </row>
    <row r="86" spans="1:8">
      <c r="B86" s="20" t="s">
        <v>2</v>
      </c>
      <c r="C86" s="21">
        <f>SUM(C70:C85)</f>
        <v>57</v>
      </c>
      <c r="E86" s="21"/>
      <c r="G86" s="4"/>
    </row>
    <row r="87" spans="1:8">
      <c r="A87" s="56"/>
      <c r="B87" s="44"/>
      <c r="C87" s="45"/>
      <c r="D87" s="23"/>
      <c r="E87" s="193"/>
      <c r="F87" s="36"/>
      <c r="G87" s="37"/>
    </row>
    <row r="88" spans="1:8" ht="15.75">
      <c r="A88" s="38" t="s">
        <v>80</v>
      </c>
      <c r="B88" s="39"/>
      <c r="C88" s="40"/>
      <c r="D88" s="41"/>
      <c r="E88" s="194"/>
      <c r="G88" s="35"/>
      <c r="H88" s="42"/>
    </row>
    <row r="89" spans="1:8" ht="15.75">
      <c r="A89" s="43"/>
      <c r="B89" s="44"/>
      <c r="C89" s="45"/>
      <c r="D89" s="23"/>
      <c r="E89" s="194"/>
      <c r="G89" s="35"/>
      <c r="H89" s="42"/>
    </row>
    <row r="90" spans="1:8" ht="23.25">
      <c r="A90" s="46" t="s">
        <v>7</v>
      </c>
      <c r="B90" s="47" t="s">
        <v>8</v>
      </c>
      <c r="C90" s="48" t="s">
        <v>9</v>
      </c>
      <c r="D90" s="49" t="s">
        <v>10</v>
      </c>
      <c r="E90" s="14" t="s">
        <v>283</v>
      </c>
      <c r="F90" s="138"/>
      <c r="G90" s="35"/>
      <c r="H90" s="42"/>
    </row>
    <row r="91" spans="1:8">
      <c r="A91" s="11" t="s">
        <v>45</v>
      </c>
      <c r="B91" s="81" t="s">
        <v>148</v>
      </c>
      <c r="C91" s="82">
        <v>0</v>
      </c>
      <c r="D91" s="80" t="s">
        <v>271</v>
      </c>
      <c r="E91" s="103" t="s">
        <v>293</v>
      </c>
      <c r="F91" s="138"/>
    </row>
    <row r="92" spans="1:8">
      <c r="A92" s="11" t="s">
        <v>49</v>
      </c>
      <c r="B92" s="99" t="s">
        <v>57</v>
      </c>
      <c r="C92" s="100">
        <v>0</v>
      </c>
      <c r="D92" s="98" t="s">
        <v>176</v>
      </c>
      <c r="E92" s="103" t="s">
        <v>293</v>
      </c>
      <c r="F92" s="138"/>
      <c r="G92" s="35"/>
      <c r="H92" s="42"/>
    </row>
    <row r="93" spans="1:8">
      <c r="A93" s="11" t="s">
        <v>72</v>
      </c>
      <c r="B93" s="86" t="s">
        <v>149</v>
      </c>
      <c r="C93" s="87">
        <v>0</v>
      </c>
      <c r="D93" s="80" t="s">
        <v>153</v>
      </c>
      <c r="E93" s="103" t="s">
        <v>284</v>
      </c>
      <c r="F93" s="138"/>
    </row>
    <row r="94" spans="1:8">
      <c r="A94" s="11" t="s">
        <v>66</v>
      </c>
      <c r="B94" s="99" t="s">
        <v>81</v>
      </c>
      <c r="C94" s="100">
        <v>2</v>
      </c>
      <c r="D94" s="98" t="s">
        <v>204</v>
      </c>
      <c r="E94" s="103" t="s">
        <v>285</v>
      </c>
      <c r="F94" s="138"/>
      <c r="G94" s="35"/>
      <c r="H94" s="42"/>
    </row>
    <row r="95" spans="1:8">
      <c r="A95" s="50"/>
      <c r="B95" s="51" t="s">
        <v>2</v>
      </c>
      <c r="C95" s="52">
        <f>SUM(C91:C94)</f>
        <v>2</v>
      </c>
      <c r="D95" s="41"/>
      <c r="E95" s="194"/>
      <c r="F95" s="138"/>
      <c r="G95" s="35"/>
      <c r="H95" s="42"/>
    </row>
    <row r="96" spans="1:8">
      <c r="A96" s="50"/>
      <c r="B96" s="39"/>
      <c r="C96" s="40"/>
      <c r="D96" s="41"/>
      <c r="E96" s="194"/>
      <c r="F96" s="138"/>
      <c r="G96" s="35"/>
      <c r="H96" s="42"/>
    </row>
    <row r="97" spans="1:8" ht="15.75">
      <c r="A97" s="38" t="s">
        <v>82</v>
      </c>
      <c r="B97" s="39"/>
      <c r="C97" s="40"/>
      <c r="D97" s="41"/>
      <c r="E97" s="194"/>
      <c r="F97" s="138"/>
      <c r="G97" s="35"/>
      <c r="H97" s="42"/>
    </row>
    <row r="98" spans="1:8" ht="15.75">
      <c r="A98" s="43"/>
      <c r="B98" s="44"/>
      <c r="C98" s="45"/>
      <c r="D98" s="23"/>
      <c r="E98" s="194"/>
      <c r="F98" s="138"/>
      <c r="G98" s="35"/>
      <c r="H98" s="42"/>
    </row>
    <row r="99" spans="1:8" ht="23.25">
      <c r="A99" s="46" t="s">
        <v>7</v>
      </c>
      <c r="B99" s="47" t="s">
        <v>8</v>
      </c>
      <c r="C99" s="48" t="s">
        <v>9</v>
      </c>
      <c r="D99" s="49" t="s">
        <v>10</v>
      </c>
      <c r="E99" s="14" t="s">
        <v>283</v>
      </c>
      <c r="F99" s="138"/>
      <c r="G99" s="35"/>
      <c r="H99" s="42"/>
    </row>
    <row r="100" spans="1:8">
      <c r="A100" s="11" t="s">
        <v>45</v>
      </c>
      <c r="B100" s="81" t="s">
        <v>148</v>
      </c>
      <c r="C100" s="82">
        <v>0</v>
      </c>
      <c r="D100" s="80" t="s">
        <v>271</v>
      </c>
      <c r="E100" s="103" t="s">
        <v>293</v>
      </c>
      <c r="F100" s="138"/>
    </row>
    <row r="101" spans="1:8">
      <c r="A101" s="11" t="s">
        <v>49</v>
      </c>
      <c r="B101" s="99" t="s">
        <v>57</v>
      </c>
      <c r="C101" s="100">
        <v>0</v>
      </c>
      <c r="D101" s="98" t="s">
        <v>176</v>
      </c>
      <c r="E101" s="103" t="s">
        <v>293</v>
      </c>
      <c r="F101" s="138"/>
      <c r="G101" s="35"/>
      <c r="H101" s="42"/>
    </row>
    <row r="102" spans="1:8">
      <c r="A102" s="11" t="s">
        <v>72</v>
      </c>
      <c r="B102" s="86" t="s">
        <v>149</v>
      </c>
      <c r="C102" s="87">
        <v>0</v>
      </c>
      <c r="D102" s="80" t="s">
        <v>153</v>
      </c>
      <c r="E102" s="103" t="s">
        <v>284</v>
      </c>
      <c r="F102" s="138"/>
    </row>
    <row r="103" spans="1:8">
      <c r="A103" s="11" t="s">
        <v>66</v>
      </c>
      <c r="B103" s="99" t="s">
        <v>81</v>
      </c>
      <c r="C103" s="100">
        <v>2</v>
      </c>
      <c r="D103" s="98" t="s">
        <v>205</v>
      </c>
      <c r="E103" s="103" t="s">
        <v>285</v>
      </c>
      <c r="F103" s="138"/>
      <c r="G103" s="35"/>
      <c r="H103" s="42"/>
    </row>
    <row r="104" spans="1:8">
      <c r="B104" s="51" t="s">
        <v>2</v>
      </c>
      <c r="C104" s="52">
        <f>SUM(C100:C103)</f>
        <v>2</v>
      </c>
      <c r="D104" s="40"/>
      <c r="E104" s="195"/>
      <c r="F104" s="35"/>
      <c r="G104" s="35"/>
      <c r="H104" s="35"/>
    </row>
    <row r="105" spans="1:8" ht="15.75">
      <c r="A105" s="145" t="s">
        <v>83</v>
      </c>
      <c r="B105" s="35"/>
      <c r="C105" s="21"/>
      <c r="E105" s="22"/>
    </row>
    <row r="106" spans="1:8">
      <c r="C106" s="21"/>
      <c r="E106" s="22"/>
    </row>
    <row r="107" spans="1:8" ht="23.25">
      <c r="A107" s="25" t="s">
        <v>7</v>
      </c>
      <c r="B107" s="25" t="s">
        <v>8</v>
      </c>
      <c r="C107" s="26" t="s">
        <v>9</v>
      </c>
      <c r="D107" s="14" t="s">
        <v>10</v>
      </c>
      <c r="E107" s="178" t="s">
        <v>283</v>
      </c>
      <c r="F107" s="139"/>
    </row>
    <row r="108" spans="1:8">
      <c r="A108" s="11" t="s">
        <v>28</v>
      </c>
      <c r="B108" s="78" t="s">
        <v>84</v>
      </c>
      <c r="C108" s="79">
        <v>6</v>
      </c>
      <c r="D108" s="177" t="s">
        <v>225</v>
      </c>
      <c r="E108" s="183" t="s">
        <v>327</v>
      </c>
      <c r="F108" s="139"/>
    </row>
    <row r="109" spans="1:8">
      <c r="A109" s="11" t="s">
        <v>13</v>
      </c>
      <c r="B109" s="78" t="s">
        <v>270</v>
      </c>
      <c r="C109" s="79">
        <v>4</v>
      </c>
      <c r="D109" s="177" t="s">
        <v>267</v>
      </c>
      <c r="E109" s="183"/>
      <c r="F109" s="139"/>
    </row>
    <row r="110" spans="1:8">
      <c r="A110" s="11" t="s">
        <v>6</v>
      </c>
      <c r="B110" s="78" t="s">
        <v>263</v>
      </c>
      <c r="C110" s="79">
        <v>4</v>
      </c>
      <c r="D110" s="177" t="s">
        <v>268</v>
      </c>
      <c r="E110" s="183"/>
      <c r="F110" s="139"/>
    </row>
    <row r="111" spans="1:8">
      <c r="A111" s="11" t="s">
        <v>55</v>
      </c>
      <c r="B111" s="127" t="s">
        <v>197</v>
      </c>
      <c r="C111" s="79">
        <v>1</v>
      </c>
      <c r="D111" s="177" t="s">
        <v>269</v>
      </c>
      <c r="E111" s="183"/>
      <c r="F111" s="139"/>
    </row>
    <row r="112" spans="1:8">
      <c r="A112" s="11" t="s">
        <v>68</v>
      </c>
      <c r="B112" s="127" t="s">
        <v>197</v>
      </c>
      <c r="C112" s="79">
        <v>1</v>
      </c>
      <c r="D112" s="177" t="s">
        <v>269</v>
      </c>
      <c r="E112" s="183"/>
      <c r="F112" s="139"/>
    </row>
    <row r="113" spans="1:6">
      <c r="A113" s="11" t="s">
        <v>44</v>
      </c>
      <c r="B113" s="127" t="s">
        <v>197</v>
      </c>
      <c r="C113" s="79">
        <v>1</v>
      </c>
      <c r="D113" s="177" t="s">
        <v>269</v>
      </c>
      <c r="E113" s="183"/>
      <c r="F113" s="139"/>
    </row>
    <row r="114" spans="1:6">
      <c r="A114" s="11" t="s">
        <v>63</v>
      </c>
      <c r="B114" s="127" t="s">
        <v>197</v>
      </c>
      <c r="C114" s="79">
        <v>1</v>
      </c>
      <c r="D114" s="177" t="s">
        <v>269</v>
      </c>
      <c r="E114" s="183"/>
      <c r="F114" s="139"/>
    </row>
    <row r="115" spans="1:6">
      <c r="B115" s="20" t="s">
        <v>2</v>
      </c>
      <c r="C115" s="21">
        <f>SUM(C108:C114)</f>
        <v>18</v>
      </c>
      <c r="E115" s="22"/>
    </row>
    <row r="116" spans="1:6">
      <c r="B116" s="20"/>
      <c r="C116" s="21"/>
      <c r="E116" s="22"/>
    </row>
    <row r="117" spans="1:6" ht="15.75">
      <c r="A117" s="31" t="s">
        <v>85</v>
      </c>
      <c r="C117" s="21"/>
      <c r="E117" s="22"/>
    </row>
    <row r="118" spans="1:6">
      <c r="C118" s="21"/>
      <c r="E118" s="22"/>
    </row>
    <row r="119" spans="1:6" ht="23.25">
      <c r="A119" s="25" t="s">
        <v>7</v>
      </c>
      <c r="B119" s="25" t="s">
        <v>8</v>
      </c>
      <c r="C119" s="26" t="s">
        <v>9</v>
      </c>
      <c r="D119" s="14" t="s">
        <v>10</v>
      </c>
      <c r="E119" s="14" t="s">
        <v>283</v>
      </c>
    </row>
    <row r="120" spans="1:6">
      <c r="A120" s="144" t="s">
        <v>62</v>
      </c>
      <c r="B120" s="80" t="s">
        <v>274</v>
      </c>
      <c r="C120" s="79">
        <v>2</v>
      </c>
      <c r="D120" s="80" t="s">
        <v>282</v>
      </c>
      <c r="E120" s="103" t="s">
        <v>301</v>
      </c>
    </row>
    <row r="121" spans="1:6">
      <c r="A121" s="144" t="s">
        <v>24</v>
      </c>
      <c r="B121" s="80" t="s">
        <v>275</v>
      </c>
      <c r="C121" s="79">
        <v>2</v>
      </c>
      <c r="D121" s="80" t="s">
        <v>272</v>
      </c>
      <c r="E121" s="103" t="s">
        <v>301</v>
      </c>
    </row>
    <row r="122" spans="1:6">
      <c r="A122" s="144" t="s">
        <v>62</v>
      </c>
      <c r="B122" s="80" t="s">
        <v>274</v>
      </c>
      <c r="C122" s="79">
        <v>2</v>
      </c>
      <c r="D122" s="80" t="s">
        <v>281</v>
      </c>
      <c r="E122" s="103" t="s">
        <v>301</v>
      </c>
    </row>
    <row r="123" spans="1:6">
      <c r="B123" s="20" t="s">
        <v>2</v>
      </c>
      <c r="C123" s="21">
        <f>SUM(C120:C122)</f>
        <v>6</v>
      </c>
      <c r="E123" s="22"/>
    </row>
    <row r="124" spans="1:6" ht="15.75">
      <c r="A124" s="31" t="s">
        <v>86</v>
      </c>
      <c r="C124" s="21"/>
      <c r="E124" s="22"/>
    </row>
    <row r="125" spans="1:6">
      <c r="C125" s="21"/>
      <c r="E125" s="22"/>
    </row>
    <row r="126" spans="1:6" ht="23.25">
      <c r="A126" s="25" t="s">
        <v>7</v>
      </c>
      <c r="B126" s="25" t="s">
        <v>8</v>
      </c>
      <c r="C126" s="26" t="s">
        <v>9</v>
      </c>
      <c r="D126" s="14" t="s">
        <v>10</v>
      </c>
      <c r="E126" s="14" t="s">
        <v>283</v>
      </c>
    </row>
    <row r="127" spans="1:6">
      <c r="A127" s="11" t="s">
        <v>46</v>
      </c>
      <c r="B127" s="104" t="s">
        <v>250</v>
      </c>
      <c r="C127" s="108">
        <v>4</v>
      </c>
      <c r="D127" s="116" t="s">
        <v>177</v>
      </c>
      <c r="E127" s="183" t="s">
        <v>326</v>
      </c>
    </row>
    <row r="128" spans="1:6">
      <c r="A128" s="11" t="s">
        <v>46</v>
      </c>
      <c r="B128" s="104" t="s">
        <v>251</v>
      </c>
      <c r="C128" s="108">
        <v>4</v>
      </c>
      <c r="D128" s="116" t="s">
        <v>179</v>
      </c>
      <c r="E128" s="183" t="s">
        <v>326</v>
      </c>
    </row>
    <row r="129" spans="1:6">
      <c r="A129" s="11" t="s">
        <v>46</v>
      </c>
      <c r="B129" s="104" t="s">
        <v>252</v>
      </c>
      <c r="C129" s="108">
        <v>4</v>
      </c>
      <c r="D129" s="116" t="s">
        <v>254</v>
      </c>
      <c r="E129" s="183" t="s">
        <v>326</v>
      </c>
    </row>
    <row r="130" spans="1:6">
      <c r="A130" s="11" t="s">
        <v>46</v>
      </c>
      <c r="B130" s="104" t="s">
        <v>253</v>
      </c>
      <c r="C130" s="108">
        <v>4</v>
      </c>
      <c r="D130" s="116" t="s">
        <v>255</v>
      </c>
      <c r="E130" s="183" t="s">
        <v>326</v>
      </c>
    </row>
    <row r="131" spans="1:6">
      <c r="B131" s="20" t="s">
        <v>2</v>
      </c>
      <c r="C131" s="21">
        <f>SUM(C127:C130)</f>
        <v>16</v>
      </c>
      <c r="E131" s="22"/>
    </row>
    <row r="132" spans="1:6" ht="15.75">
      <c r="A132" s="132" t="s">
        <v>87</v>
      </c>
      <c r="C132" s="21"/>
      <c r="E132" s="22"/>
    </row>
    <row r="133" spans="1:6">
      <c r="C133" s="21"/>
      <c r="E133" s="22"/>
    </row>
    <row r="134" spans="1:6" ht="23.25">
      <c r="A134" s="25" t="s">
        <v>7</v>
      </c>
      <c r="B134" s="25" t="s">
        <v>8</v>
      </c>
      <c r="C134" s="26" t="s">
        <v>9</v>
      </c>
      <c r="D134" s="14" t="s">
        <v>10</v>
      </c>
      <c r="E134" s="178" t="s">
        <v>283</v>
      </c>
    </row>
    <row r="135" spans="1:6">
      <c r="A135" s="8" t="s">
        <v>3</v>
      </c>
      <c r="B135" s="118" t="s">
        <v>159</v>
      </c>
      <c r="C135" s="105">
        <v>4</v>
      </c>
      <c r="D135" s="179" t="s">
        <v>160</v>
      </c>
      <c r="E135" s="183" t="s">
        <v>326</v>
      </c>
    </row>
    <row r="136" spans="1:6">
      <c r="A136" s="53"/>
      <c r="B136" s="20" t="s">
        <v>2</v>
      </c>
      <c r="C136" s="21">
        <f>SUM(C135)</f>
        <v>4</v>
      </c>
      <c r="D136" s="54"/>
      <c r="E136" s="22"/>
    </row>
    <row r="137" spans="1:6" ht="15.75">
      <c r="A137" s="132" t="s">
        <v>88</v>
      </c>
      <c r="C137" s="21"/>
      <c r="E137" s="22"/>
      <c r="F137" s="143"/>
    </row>
    <row r="138" spans="1:6">
      <c r="C138" s="21"/>
      <c r="E138" s="22"/>
      <c r="F138" s="143"/>
    </row>
    <row r="139" spans="1:6" ht="23.25">
      <c r="A139" s="25" t="s">
        <v>7</v>
      </c>
      <c r="B139" s="25" t="s">
        <v>8</v>
      </c>
      <c r="C139" s="26" t="s">
        <v>9</v>
      </c>
      <c r="D139" s="14" t="s">
        <v>10</v>
      </c>
      <c r="E139" s="14" t="s">
        <v>283</v>
      </c>
      <c r="F139" s="143"/>
    </row>
    <row r="140" spans="1:6">
      <c r="A140" s="11" t="s">
        <v>55</v>
      </c>
      <c r="B140" s="104" t="s">
        <v>89</v>
      </c>
      <c r="C140" s="108">
        <v>4</v>
      </c>
      <c r="D140" s="107" t="s">
        <v>90</v>
      </c>
      <c r="E140" s="103" t="s">
        <v>307</v>
      </c>
      <c r="F140" s="143"/>
    </row>
    <row r="141" spans="1:6">
      <c r="A141" s="55"/>
      <c r="B141" s="20" t="s">
        <v>2</v>
      </c>
      <c r="C141" s="21">
        <f>SUM(C140)</f>
        <v>4</v>
      </c>
      <c r="D141" s="54"/>
      <c r="E141" s="22"/>
      <c r="F141" s="143"/>
    </row>
    <row r="142" spans="1:6" ht="15.75">
      <c r="A142" s="132" t="s">
        <v>118</v>
      </c>
      <c r="C142" s="21"/>
      <c r="E142" s="22"/>
      <c r="F142" s="143"/>
    </row>
    <row r="143" spans="1:6">
      <c r="C143" s="21"/>
      <c r="E143" s="22"/>
      <c r="F143" s="143"/>
    </row>
    <row r="144" spans="1:6" ht="23.25">
      <c r="A144" s="25" t="s">
        <v>7</v>
      </c>
      <c r="B144" s="25" t="s">
        <v>8</v>
      </c>
      <c r="C144" s="26" t="s">
        <v>9</v>
      </c>
      <c r="D144" s="14" t="s">
        <v>10</v>
      </c>
      <c r="E144" s="14" t="s">
        <v>283</v>
      </c>
      <c r="F144" s="143"/>
    </row>
    <row r="145" spans="1:6">
      <c r="A145" s="11" t="s">
        <v>16</v>
      </c>
      <c r="B145" s="78" t="s">
        <v>119</v>
      </c>
      <c r="C145" s="79">
        <v>5</v>
      </c>
      <c r="D145" s="80" t="s">
        <v>120</v>
      </c>
      <c r="E145" s="103" t="s">
        <v>302</v>
      </c>
      <c r="F145" s="143"/>
    </row>
    <row r="146" spans="1:6">
      <c r="B146" s="20" t="s">
        <v>2</v>
      </c>
      <c r="C146" s="21">
        <f>SUM(C145)</f>
        <v>5</v>
      </c>
      <c r="E146" s="22"/>
      <c r="F146" s="143"/>
    </row>
    <row r="147" spans="1:6">
      <c r="A147" s="55"/>
      <c r="B147" s="20"/>
      <c r="C147" s="21"/>
      <c r="D147" s="54"/>
      <c r="E147" s="22"/>
      <c r="F147" s="143"/>
    </row>
    <row r="148" spans="1:6" ht="15.75">
      <c r="A148" s="132" t="s">
        <v>91</v>
      </c>
      <c r="C148" s="21"/>
      <c r="E148" s="22"/>
      <c r="F148" s="143"/>
    </row>
    <row r="149" spans="1:6">
      <c r="C149" s="21"/>
      <c r="E149" s="22"/>
      <c r="F149" s="143"/>
    </row>
    <row r="150" spans="1:6" ht="23.25">
      <c r="A150" s="25" t="s">
        <v>7</v>
      </c>
      <c r="B150" s="25" t="s">
        <v>8</v>
      </c>
      <c r="C150" s="26" t="s">
        <v>9</v>
      </c>
      <c r="D150" s="14" t="s">
        <v>10</v>
      </c>
      <c r="E150" s="14" t="s">
        <v>283</v>
      </c>
      <c r="F150" s="143"/>
    </row>
    <row r="151" spans="1:6">
      <c r="A151" s="11" t="s">
        <v>11</v>
      </c>
      <c r="B151" s="104" t="s">
        <v>92</v>
      </c>
      <c r="C151" s="108">
        <v>4</v>
      </c>
      <c r="D151" s="107" t="s">
        <v>93</v>
      </c>
      <c r="E151" s="103" t="s">
        <v>308</v>
      </c>
      <c r="F151" s="143"/>
    </row>
    <row r="152" spans="1:6">
      <c r="A152" s="11" t="s">
        <v>66</v>
      </c>
      <c r="B152" s="118" t="s">
        <v>94</v>
      </c>
      <c r="C152" s="105">
        <v>4</v>
      </c>
      <c r="D152" s="111" t="s">
        <v>95</v>
      </c>
      <c r="E152" s="103" t="s">
        <v>309</v>
      </c>
      <c r="F152" s="143"/>
    </row>
    <row r="153" spans="1:6">
      <c r="A153" s="11" t="s">
        <v>55</v>
      </c>
      <c r="B153" s="104" t="s">
        <v>96</v>
      </c>
      <c r="C153" s="108">
        <v>4</v>
      </c>
      <c r="D153" s="107" t="s">
        <v>97</v>
      </c>
      <c r="E153" s="103" t="s">
        <v>316</v>
      </c>
      <c r="F153" s="143"/>
    </row>
    <row r="154" spans="1:6">
      <c r="A154" s="55"/>
      <c r="B154" s="20" t="s">
        <v>2</v>
      </c>
      <c r="C154" s="21">
        <f>SUM(C151:C153)</f>
        <v>12</v>
      </c>
      <c r="D154" s="54"/>
      <c r="E154" s="22"/>
    </row>
    <row r="155" spans="1:6" ht="15.75">
      <c r="A155" s="132" t="s">
        <v>310</v>
      </c>
      <c r="C155" s="21"/>
      <c r="E155" s="22"/>
    </row>
    <row r="156" spans="1:6">
      <c r="C156" s="21"/>
      <c r="E156" s="22"/>
    </row>
    <row r="157" spans="1:6" ht="23.25">
      <c r="A157" s="25" t="s">
        <v>7</v>
      </c>
      <c r="B157" s="25" t="s">
        <v>8</v>
      </c>
      <c r="C157" s="26" t="s">
        <v>9</v>
      </c>
      <c r="D157" s="14" t="s">
        <v>10</v>
      </c>
      <c r="E157" s="178" t="s">
        <v>283</v>
      </c>
    </row>
    <row r="158" spans="1:6">
      <c r="A158" s="11" t="s">
        <v>24</v>
      </c>
      <c r="B158" s="104" t="s">
        <v>98</v>
      </c>
      <c r="C158" s="105">
        <v>4</v>
      </c>
      <c r="D158" s="179" t="s">
        <v>175</v>
      </c>
      <c r="E158" s="183" t="s">
        <v>326</v>
      </c>
    </row>
    <row r="159" spans="1:6">
      <c r="B159" s="20" t="s">
        <v>2</v>
      </c>
      <c r="C159" s="21">
        <f>SUM(C158)</f>
        <v>4</v>
      </c>
      <c r="E159" s="22"/>
    </row>
    <row r="160" spans="1:6" ht="15.75">
      <c r="A160" s="132" t="s">
        <v>99</v>
      </c>
      <c r="C160" s="21"/>
      <c r="E160" s="22"/>
    </row>
    <row r="161" spans="1:10">
      <c r="C161" s="21"/>
      <c r="E161" s="22"/>
    </row>
    <row r="162" spans="1:10" ht="23.25">
      <c r="A162" s="25" t="s">
        <v>7</v>
      </c>
      <c r="B162" s="25" t="s">
        <v>8</v>
      </c>
      <c r="C162" s="26" t="s">
        <v>9</v>
      </c>
      <c r="D162" s="14" t="s">
        <v>10</v>
      </c>
      <c r="E162" s="178" t="s">
        <v>283</v>
      </c>
    </row>
    <row r="163" spans="1:10" s="119" customFormat="1">
      <c r="A163" s="11" t="s">
        <v>54</v>
      </c>
      <c r="B163" s="118" t="s">
        <v>157</v>
      </c>
      <c r="C163" s="105">
        <v>4</v>
      </c>
      <c r="D163" s="179" t="s">
        <v>158</v>
      </c>
      <c r="E163" s="183" t="s">
        <v>326</v>
      </c>
    </row>
    <row r="164" spans="1:10">
      <c r="A164" s="58"/>
      <c r="B164" s="20" t="s">
        <v>2</v>
      </c>
      <c r="C164" s="59">
        <f>SUM(C163)</f>
        <v>4</v>
      </c>
      <c r="D164" s="58"/>
      <c r="E164" s="22"/>
    </row>
    <row r="165" spans="1:10" ht="15.75">
      <c r="A165" s="132" t="s">
        <v>100</v>
      </c>
      <c r="C165" s="21"/>
      <c r="E165" s="22"/>
      <c r="F165" s="140"/>
    </row>
    <row r="166" spans="1:10">
      <c r="C166" s="21"/>
      <c r="E166" s="22"/>
      <c r="F166" s="140"/>
    </row>
    <row r="167" spans="1:10" ht="23.25">
      <c r="A167" s="25" t="s">
        <v>7</v>
      </c>
      <c r="B167" s="25" t="s">
        <v>8</v>
      </c>
      <c r="C167" s="26" t="s">
        <v>9</v>
      </c>
      <c r="D167" s="14" t="s">
        <v>10</v>
      </c>
      <c r="E167" s="178" t="s">
        <v>283</v>
      </c>
      <c r="F167" s="140"/>
    </row>
    <row r="168" spans="1:10">
      <c r="A168" s="144" t="s">
        <v>26</v>
      </c>
      <c r="B168" s="115" t="s">
        <v>79</v>
      </c>
      <c r="C168" s="108">
        <v>4</v>
      </c>
      <c r="D168" s="180" t="s">
        <v>152</v>
      </c>
      <c r="E168" s="183" t="s">
        <v>326</v>
      </c>
      <c r="F168" s="140"/>
      <c r="G168" s="60"/>
      <c r="H168" s="60"/>
      <c r="I168" s="60"/>
      <c r="J168" s="60"/>
    </row>
    <row r="169" spans="1:10">
      <c r="A169" s="8" t="s">
        <v>50</v>
      </c>
      <c r="B169" s="115" t="s">
        <v>57</v>
      </c>
      <c r="C169" s="108">
        <v>4</v>
      </c>
      <c r="D169" s="180" t="s">
        <v>152</v>
      </c>
      <c r="E169" s="183" t="s">
        <v>326</v>
      </c>
      <c r="F169" s="140"/>
      <c r="G169" s="60"/>
      <c r="H169" s="60"/>
      <c r="I169" s="60"/>
      <c r="J169" s="60"/>
    </row>
    <row r="170" spans="1:10">
      <c r="A170" s="11" t="s">
        <v>48</v>
      </c>
      <c r="B170" s="115" t="s">
        <v>206</v>
      </c>
      <c r="C170" s="108">
        <v>2</v>
      </c>
      <c r="D170" s="180" t="s">
        <v>153</v>
      </c>
      <c r="E170" s="183" t="s">
        <v>326</v>
      </c>
      <c r="F170" s="140"/>
      <c r="G170" s="60"/>
      <c r="H170" s="60"/>
      <c r="I170" s="60"/>
      <c r="J170" s="60"/>
    </row>
    <row r="171" spans="1:10">
      <c r="A171" s="11" t="s">
        <v>48</v>
      </c>
      <c r="B171" s="117" t="s">
        <v>207</v>
      </c>
      <c r="C171" s="105">
        <v>2</v>
      </c>
      <c r="D171" s="181" t="s">
        <v>154</v>
      </c>
      <c r="E171" s="183" t="s">
        <v>326</v>
      </c>
      <c r="F171" s="140"/>
      <c r="G171" s="60"/>
      <c r="H171" s="60"/>
      <c r="I171" s="60"/>
      <c r="J171" s="60"/>
    </row>
    <row r="172" spans="1:10">
      <c r="A172" s="11" t="s">
        <v>63</v>
      </c>
      <c r="B172" s="117" t="s">
        <v>208</v>
      </c>
      <c r="C172" s="105">
        <v>2</v>
      </c>
      <c r="D172" s="181" t="s">
        <v>156</v>
      </c>
      <c r="E172" s="183" t="s">
        <v>326</v>
      </c>
      <c r="F172" s="140"/>
      <c r="G172" s="60"/>
      <c r="H172" s="60"/>
      <c r="I172" s="60"/>
      <c r="J172" s="60"/>
    </row>
    <row r="173" spans="1:10">
      <c r="A173" s="11" t="s">
        <v>63</v>
      </c>
      <c r="B173" s="117" t="s">
        <v>209</v>
      </c>
      <c r="C173" s="105">
        <v>2</v>
      </c>
      <c r="D173" s="181" t="s">
        <v>155</v>
      </c>
      <c r="E173" s="183" t="s">
        <v>326</v>
      </c>
      <c r="F173" s="140"/>
      <c r="G173" s="60"/>
      <c r="H173" s="60"/>
      <c r="I173" s="60"/>
      <c r="J173" s="60"/>
    </row>
    <row r="174" spans="1:10">
      <c r="A174" s="58"/>
      <c r="B174" s="20" t="s">
        <v>2</v>
      </c>
      <c r="C174" s="59">
        <f>SUM(C168:C173)</f>
        <v>16</v>
      </c>
      <c r="D174" s="58"/>
      <c r="E174" s="196"/>
      <c r="F174" s="140"/>
      <c r="G174" s="60"/>
      <c r="H174" s="60"/>
      <c r="I174" s="60"/>
      <c r="J174" s="60"/>
    </row>
    <row r="175" spans="1:10" ht="15.75">
      <c r="A175" s="132" t="s">
        <v>101</v>
      </c>
      <c r="C175" s="21"/>
      <c r="E175" s="22"/>
      <c r="F175" s="140"/>
    </row>
    <row r="176" spans="1:10">
      <c r="C176" s="21"/>
      <c r="E176" s="22"/>
      <c r="F176" s="140"/>
    </row>
    <row r="177" spans="1:7" ht="23.25">
      <c r="A177" s="61" t="s">
        <v>7</v>
      </c>
      <c r="B177" s="61" t="s">
        <v>8</v>
      </c>
      <c r="C177" s="62" t="s">
        <v>9</v>
      </c>
      <c r="D177" s="14" t="s">
        <v>10</v>
      </c>
      <c r="E177" s="14" t="s">
        <v>283</v>
      </c>
      <c r="F177" s="140"/>
    </row>
    <row r="178" spans="1:7">
      <c r="A178" s="11" t="s">
        <v>45</v>
      </c>
      <c r="B178" s="129" t="s">
        <v>231</v>
      </c>
      <c r="C178" s="128">
        <v>4</v>
      </c>
      <c r="D178" s="129" t="s">
        <v>202</v>
      </c>
      <c r="E178" s="103" t="s">
        <v>315</v>
      </c>
      <c r="F178" s="140"/>
    </row>
    <row r="179" spans="1:7">
      <c r="A179" s="11" t="s">
        <v>48</v>
      </c>
      <c r="B179" s="130" t="s">
        <v>232</v>
      </c>
      <c r="C179" s="131">
        <v>4</v>
      </c>
      <c r="D179" s="130" t="s">
        <v>203</v>
      </c>
      <c r="E179" s="103" t="s">
        <v>314</v>
      </c>
      <c r="F179" s="140"/>
    </row>
    <row r="180" spans="1:7">
      <c r="B180" s="20" t="s">
        <v>2</v>
      </c>
      <c r="C180" s="21">
        <f>SUM(C178:C179)</f>
        <v>8</v>
      </c>
      <c r="E180" s="22"/>
      <c r="F180" s="140"/>
    </row>
    <row r="181" spans="1:7" ht="15.75">
      <c r="A181" s="132" t="s">
        <v>102</v>
      </c>
      <c r="B181" s="5"/>
      <c r="C181" s="21"/>
      <c r="E181" s="22"/>
      <c r="F181" s="140"/>
    </row>
    <row r="182" spans="1:7">
      <c r="C182" s="21"/>
      <c r="E182" s="22"/>
      <c r="F182" s="140"/>
    </row>
    <row r="183" spans="1:7" ht="23.25">
      <c r="A183" s="25" t="s">
        <v>7</v>
      </c>
      <c r="B183" s="25" t="s">
        <v>8</v>
      </c>
      <c r="C183" s="26" t="s">
        <v>9</v>
      </c>
      <c r="D183" s="14" t="s">
        <v>10</v>
      </c>
      <c r="E183" s="178" t="s">
        <v>283</v>
      </c>
      <c r="F183" s="140"/>
    </row>
    <row r="184" spans="1:7">
      <c r="A184" s="8" t="s">
        <v>241</v>
      </c>
      <c r="B184" s="75" t="s">
        <v>227</v>
      </c>
      <c r="C184" s="77">
        <v>4</v>
      </c>
      <c r="D184" s="182" t="s">
        <v>218</v>
      </c>
      <c r="E184" s="183" t="s">
        <v>326</v>
      </c>
      <c r="F184" s="140"/>
    </row>
    <row r="185" spans="1:7">
      <c r="A185" s="11" t="s">
        <v>61</v>
      </c>
      <c r="B185" s="75" t="s">
        <v>228</v>
      </c>
      <c r="C185" s="77">
        <v>4</v>
      </c>
      <c r="D185" s="182" t="s">
        <v>219</v>
      </c>
      <c r="E185" s="183" t="s">
        <v>326</v>
      </c>
      <c r="F185" s="140"/>
    </row>
    <row r="186" spans="1:7">
      <c r="A186" s="8" t="s">
        <v>257</v>
      </c>
      <c r="B186" s="75" t="s">
        <v>215</v>
      </c>
      <c r="C186" s="77">
        <v>4</v>
      </c>
      <c r="D186" s="182" t="s">
        <v>214</v>
      </c>
      <c r="E186" s="183" t="s">
        <v>326</v>
      </c>
      <c r="F186" s="140"/>
    </row>
    <row r="187" spans="1:7">
      <c r="A187" s="144" t="s">
        <v>34</v>
      </c>
      <c r="B187" s="75" t="s">
        <v>161</v>
      </c>
      <c r="C187" s="77">
        <v>2</v>
      </c>
      <c r="D187" s="182" t="s">
        <v>204</v>
      </c>
      <c r="E187" s="183" t="s">
        <v>326</v>
      </c>
      <c r="F187" s="140"/>
    </row>
    <row r="188" spans="1:7">
      <c r="A188" s="11" t="s">
        <v>72</v>
      </c>
      <c r="B188" s="75" t="s">
        <v>162</v>
      </c>
      <c r="C188" s="77">
        <v>2</v>
      </c>
      <c r="D188" s="182" t="s">
        <v>204</v>
      </c>
      <c r="E188" s="183" t="s">
        <v>326</v>
      </c>
      <c r="F188" s="140"/>
      <c r="G188" s="60"/>
    </row>
    <row r="189" spans="1:7">
      <c r="A189" s="144" t="s">
        <v>27</v>
      </c>
      <c r="B189" s="75" t="s">
        <v>210</v>
      </c>
      <c r="C189" s="77">
        <v>2</v>
      </c>
      <c r="D189" s="182" t="s">
        <v>205</v>
      </c>
      <c r="E189" s="183" t="s">
        <v>326</v>
      </c>
      <c r="F189" s="140"/>
      <c r="G189" s="56"/>
    </row>
    <row r="190" spans="1:7">
      <c r="A190" s="8" t="s">
        <v>58</v>
      </c>
      <c r="B190" s="75" t="s">
        <v>164</v>
      </c>
      <c r="C190" s="77">
        <v>2</v>
      </c>
      <c r="D190" s="182" t="s">
        <v>216</v>
      </c>
      <c r="E190" s="183" t="s">
        <v>326</v>
      </c>
      <c r="F190" s="140"/>
    </row>
    <row r="191" spans="1:7">
      <c r="A191" s="11" t="s">
        <v>20</v>
      </c>
      <c r="B191" s="75" t="s">
        <v>165</v>
      </c>
      <c r="C191" s="77">
        <v>2</v>
      </c>
      <c r="D191" s="182" t="s">
        <v>217</v>
      </c>
      <c r="E191" s="183" t="s">
        <v>326</v>
      </c>
      <c r="F191" s="140"/>
      <c r="G191" s="60"/>
    </row>
    <row r="192" spans="1:7">
      <c r="A192" s="11" t="s">
        <v>16</v>
      </c>
      <c r="B192" s="75" t="s">
        <v>258</v>
      </c>
      <c r="C192" s="77">
        <v>2</v>
      </c>
      <c r="D192" s="182" t="s">
        <v>204</v>
      </c>
      <c r="E192" s="183" t="s">
        <v>326</v>
      </c>
      <c r="F192" s="140"/>
      <c r="G192" s="56"/>
    </row>
    <row r="193" spans="1:7">
      <c r="A193" s="24" t="s">
        <v>51</v>
      </c>
      <c r="B193" s="75" t="s">
        <v>229</v>
      </c>
      <c r="C193" s="77">
        <v>4</v>
      </c>
      <c r="D193" s="182" t="s">
        <v>220</v>
      </c>
      <c r="E193" s="183" t="s">
        <v>326</v>
      </c>
      <c r="F193" s="140"/>
      <c r="G193" s="60"/>
    </row>
    <row r="194" spans="1:7">
      <c r="A194" s="24" t="s">
        <v>51</v>
      </c>
      <c r="B194" s="80" t="s">
        <v>230</v>
      </c>
      <c r="C194" s="79">
        <v>4</v>
      </c>
      <c r="D194" s="177" t="s">
        <v>221</v>
      </c>
      <c r="E194" s="183" t="s">
        <v>326</v>
      </c>
      <c r="F194" s="141"/>
      <c r="G194" s="63"/>
    </row>
    <row r="195" spans="1:7">
      <c r="A195" s="64"/>
      <c r="B195" s="20" t="s">
        <v>2</v>
      </c>
      <c r="C195" s="21">
        <f>SUM(C184:C194)</f>
        <v>32</v>
      </c>
      <c r="E195" s="22"/>
      <c r="F195" s="140"/>
    </row>
    <row r="196" spans="1:7" ht="15.75">
      <c r="A196" s="132" t="s">
        <v>105</v>
      </c>
      <c r="C196" s="21"/>
      <c r="E196" s="22"/>
      <c r="F196" s="140"/>
    </row>
    <row r="197" spans="1:7">
      <c r="C197" s="21"/>
      <c r="E197" s="22"/>
      <c r="F197" s="140"/>
      <c r="G197" t="s">
        <v>106</v>
      </c>
    </row>
    <row r="198" spans="1:7" ht="23.25">
      <c r="A198" s="25" t="s">
        <v>7</v>
      </c>
      <c r="B198" s="25" t="s">
        <v>8</v>
      </c>
      <c r="C198" s="26" t="s">
        <v>9</v>
      </c>
      <c r="D198" s="14" t="s">
        <v>10</v>
      </c>
      <c r="E198" s="178" t="s">
        <v>283</v>
      </c>
      <c r="F198" s="140"/>
    </row>
    <row r="199" spans="1:7">
      <c r="A199" s="144" t="s">
        <v>22</v>
      </c>
      <c r="B199" s="123" t="s">
        <v>233</v>
      </c>
      <c r="C199" s="85">
        <v>4</v>
      </c>
      <c r="D199" s="184" t="s">
        <v>213</v>
      </c>
      <c r="E199" s="183" t="s">
        <v>326</v>
      </c>
      <c r="F199" s="140"/>
      <c r="G199" s="34"/>
    </row>
    <row r="200" spans="1:7">
      <c r="A200" s="11" t="s">
        <v>54</v>
      </c>
      <c r="B200" s="98" t="s">
        <v>234</v>
      </c>
      <c r="C200" s="100">
        <v>4</v>
      </c>
      <c r="D200" s="185" t="s">
        <v>311</v>
      </c>
      <c r="E200" s="183" t="s">
        <v>326</v>
      </c>
      <c r="F200" s="140"/>
      <c r="G200" s="34"/>
    </row>
    <row r="201" spans="1:7">
      <c r="A201" s="8" t="s">
        <v>256</v>
      </c>
      <c r="B201" s="98" t="s">
        <v>194</v>
      </c>
      <c r="C201" s="100">
        <v>2</v>
      </c>
      <c r="D201" s="185" t="s">
        <v>196</v>
      </c>
      <c r="E201" s="183" t="s">
        <v>326</v>
      </c>
      <c r="F201" s="140"/>
      <c r="G201" s="34"/>
    </row>
    <row r="202" spans="1:7">
      <c r="A202" s="144" t="s">
        <v>27</v>
      </c>
      <c r="B202" s="88" t="s">
        <v>195</v>
      </c>
      <c r="C202" s="87">
        <v>2</v>
      </c>
      <c r="D202" s="186" t="s">
        <v>196</v>
      </c>
      <c r="E202" s="183" t="s">
        <v>326</v>
      </c>
      <c r="F202" s="140"/>
      <c r="G202" s="34"/>
    </row>
    <row r="203" spans="1:7">
      <c r="A203" s="8" t="s">
        <v>257</v>
      </c>
      <c r="B203" s="98" t="s">
        <v>232</v>
      </c>
      <c r="C203" s="87">
        <v>4</v>
      </c>
      <c r="D203" s="186" t="s">
        <v>312</v>
      </c>
      <c r="E203" s="183" t="s">
        <v>326</v>
      </c>
      <c r="F203" s="140"/>
      <c r="G203" s="34"/>
    </row>
    <row r="204" spans="1:7">
      <c r="A204" s="8" t="s">
        <v>4</v>
      </c>
      <c r="B204" s="98" t="s">
        <v>235</v>
      </c>
      <c r="C204" s="87">
        <v>4</v>
      </c>
      <c r="D204" s="186" t="s">
        <v>236</v>
      </c>
      <c r="E204" s="183" t="s">
        <v>326</v>
      </c>
      <c r="F204" s="140"/>
    </row>
    <row r="205" spans="1:7">
      <c r="A205" s="8" t="s">
        <v>257</v>
      </c>
      <c r="B205" s="98" t="s">
        <v>107</v>
      </c>
      <c r="C205" s="87">
        <v>2</v>
      </c>
      <c r="D205" s="186" t="s">
        <v>186</v>
      </c>
      <c r="E205" s="183" t="s">
        <v>326</v>
      </c>
      <c r="F205" s="140"/>
    </row>
    <row r="206" spans="1:7">
      <c r="A206" s="8" t="s">
        <v>257</v>
      </c>
      <c r="B206" s="124" t="s">
        <v>107</v>
      </c>
      <c r="C206" s="87">
        <v>2</v>
      </c>
      <c r="D206" s="186" t="s">
        <v>187</v>
      </c>
      <c r="E206" s="183" t="s">
        <v>326</v>
      </c>
      <c r="F206" s="140"/>
    </row>
    <row r="207" spans="1:7">
      <c r="A207" s="65"/>
      <c r="B207" s="20" t="s">
        <v>2</v>
      </c>
      <c r="C207" s="21">
        <f>SUM(C199:C206)</f>
        <v>24</v>
      </c>
      <c r="E207" s="22"/>
      <c r="F207" s="140"/>
    </row>
    <row r="208" spans="1:7" ht="15.75">
      <c r="A208" s="132" t="s">
        <v>110</v>
      </c>
      <c r="C208" s="21"/>
      <c r="E208" s="22"/>
      <c r="F208" s="140"/>
    </row>
    <row r="209" spans="1:6">
      <c r="C209" s="21"/>
      <c r="E209" s="22"/>
      <c r="F209" s="140"/>
    </row>
    <row r="210" spans="1:6" ht="23.25">
      <c r="A210" s="25" t="s">
        <v>7</v>
      </c>
      <c r="B210" s="25" t="s">
        <v>8</v>
      </c>
      <c r="C210" s="26" t="s">
        <v>9</v>
      </c>
      <c r="D210" s="14" t="s">
        <v>10</v>
      </c>
      <c r="E210" s="178" t="s">
        <v>283</v>
      </c>
      <c r="F210" s="140"/>
    </row>
    <row r="211" spans="1:6" s="60" customFormat="1">
      <c r="A211" s="11" t="s">
        <v>5</v>
      </c>
      <c r="B211" s="75" t="s">
        <v>227</v>
      </c>
      <c r="C211" s="77">
        <v>4</v>
      </c>
      <c r="D211" s="182" t="s">
        <v>172</v>
      </c>
      <c r="E211" s="183" t="s">
        <v>326</v>
      </c>
      <c r="F211" s="140"/>
    </row>
    <row r="212" spans="1:6" s="60" customFormat="1">
      <c r="A212" s="8" t="s">
        <v>241</v>
      </c>
      <c r="B212" s="75" t="s">
        <v>228</v>
      </c>
      <c r="C212" s="77">
        <v>4</v>
      </c>
      <c r="D212" s="182" t="s">
        <v>173</v>
      </c>
      <c r="E212" s="183" t="s">
        <v>326</v>
      </c>
      <c r="F212" s="140"/>
    </row>
    <row r="213" spans="1:6" s="60" customFormat="1">
      <c r="A213" s="8" t="s">
        <v>241</v>
      </c>
      <c r="B213" s="75" t="s">
        <v>215</v>
      </c>
      <c r="C213" s="77">
        <v>4</v>
      </c>
      <c r="D213" s="182" t="s">
        <v>111</v>
      </c>
      <c r="E213" s="183" t="s">
        <v>326</v>
      </c>
      <c r="F213" s="140"/>
    </row>
    <row r="214" spans="1:6" s="60" customFormat="1">
      <c r="A214" s="8" t="s">
        <v>60</v>
      </c>
      <c r="B214" s="75" t="s">
        <v>161</v>
      </c>
      <c r="C214" s="77">
        <v>1</v>
      </c>
      <c r="D214" s="182" t="s">
        <v>163</v>
      </c>
      <c r="E214" s="183" t="s">
        <v>326</v>
      </c>
      <c r="F214" s="140"/>
    </row>
    <row r="215" spans="1:6" s="60" customFormat="1">
      <c r="A215" s="8" t="s">
        <v>60</v>
      </c>
      <c r="B215" s="75" t="s">
        <v>162</v>
      </c>
      <c r="C215" s="77">
        <v>1</v>
      </c>
      <c r="D215" s="182" t="s">
        <v>123</v>
      </c>
      <c r="E215" s="183" t="s">
        <v>326</v>
      </c>
      <c r="F215" s="140"/>
    </row>
    <row r="216" spans="1:6" s="60" customFormat="1">
      <c r="A216" s="11" t="s">
        <v>20</v>
      </c>
      <c r="B216" s="75" t="s">
        <v>164</v>
      </c>
      <c r="C216" s="77">
        <v>1</v>
      </c>
      <c r="D216" s="182" t="s">
        <v>166</v>
      </c>
      <c r="E216" s="183" t="s">
        <v>326</v>
      </c>
      <c r="F216" s="140"/>
    </row>
    <row r="217" spans="1:6" s="60" customFormat="1">
      <c r="A217" s="11" t="s">
        <v>20</v>
      </c>
      <c r="B217" s="75" t="s">
        <v>165</v>
      </c>
      <c r="C217" s="77">
        <v>1</v>
      </c>
      <c r="D217" s="182" t="s">
        <v>167</v>
      </c>
      <c r="E217" s="183" t="s">
        <v>326</v>
      </c>
      <c r="F217" s="140"/>
    </row>
    <row r="218" spans="1:6" s="60" customFormat="1">
      <c r="A218" s="11" t="s">
        <v>20</v>
      </c>
      <c r="B218" s="75" t="s">
        <v>168</v>
      </c>
      <c r="C218" s="77">
        <v>1</v>
      </c>
      <c r="D218" s="182" t="s">
        <v>170</v>
      </c>
      <c r="E218" s="183" t="s">
        <v>326</v>
      </c>
      <c r="F218" s="140"/>
    </row>
    <row r="219" spans="1:6" s="60" customFormat="1">
      <c r="A219" s="11" t="s">
        <v>20</v>
      </c>
      <c r="B219" s="75" t="s">
        <v>169</v>
      </c>
      <c r="C219" s="77">
        <v>1</v>
      </c>
      <c r="D219" s="182" t="s">
        <v>171</v>
      </c>
      <c r="E219" s="183" t="s">
        <v>326</v>
      </c>
      <c r="F219" s="140"/>
    </row>
    <row r="220" spans="1:6" s="60" customFormat="1">
      <c r="A220" s="15" t="s">
        <v>18</v>
      </c>
      <c r="B220" s="75" t="s">
        <v>237</v>
      </c>
      <c r="C220" s="77">
        <v>4</v>
      </c>
      <c r="D220" s="182" t="s">
        <v>174</v>
      </c>
      <c r="E220" s="183" t="s">
        <v>326</v>
      </c>
      <c r="F220" s="140"/>
    </row>
    <row r="221" spans="1:6" s="60" customFormat="1">
      <c r="A221" s="11" t="s">
        <v>273</v>
      </c>
      <c r="B221" s="75" t="s">
        <v>259</v>
      </c>
      <c r="C221" s="77">
        <v>1</v>
      </c>
      <c r="D221" s="187" t="s">
        <v>113</v>
      </c>
      <c r="E221" s="183" t="s">
        <v>326</v>
      </c>
      <c r="F221" s="140"/>
    </row>
    <row r="222" spans="1:6" s="60" customFormat="1">
      <c r="A222" s="11" t="s">
        <v>273</v>
      </c>
      <c r="B222" s="75" t="s">
        <v>260</v>
      </c>
      <c r="C222" s="77">
        <v>1</v>
      </c>
      <c r="D222" s="187" t="s">
        <v>113</v>
      </c>
      <c r="E222" s="183" t="s">
        <v>326</v>
      </c>
      <c r="F222" s="140"/>
    </row>
    <row r="223" spans="1:6" s="60" customFormat="1">
      <c r="A223" s="11" t="s">
        <v>273</v>
      </c>
      <c r="B223" s="75" t="s">
        <v>261</v>
      </c>
      <c r="C223" s="77">
        <v>1</v>
      </c>
      <c r="D223" s="187" t="s">
        <v>113</v>
      </c>
      <c r="E223" s="183" t="s">
        <v>326</v>
      </c>
      <c r="F223" s="140"/>
    </row>
    <row r="224" spans="1:6" s="60" customFormat="1">
      <c r="A224" s="11" t="s">
        <v>48</v>
      </c>
      <c r="B224" s="75" t="s">
        <v>234</v>
      </c>
      <c r="C224" s="77">
        <v>4</v>
      </c>
      <c r="D224" s="187" t="s">
        <v>114</v>
      </c>
      <c r="E224" s="183" t="s">
        <v>326</v>
      </c>
      <c r="F224" s="140"/>
    </row>
    <row r="225" spans="1:6" s="60" customFormat="1">
      <c r="B225" s="125" t="s">
        <v>2</v>
      </c>
      <c r="C225" s="126">
        <f>SUM(C211:C224)</f>
        <v>29</v>
      </c>
      <c r="E225" s="196"/>
      <c r="F225" s="140"/>
    </row>
    <row r="226" spans="1:6" ht="15.75">
      <c r="A226" s="132" t="s">
        <v>115</v>
      </c>
      <c r="C226" s="21"/>
      <c r="E226" s="22"/>
      <c r="F226" s="140"/>
    </row>
    <row r="227" spans="1:6">
      <c r="C227" s="21"/>
      <c r="E227" s="22"/>
      <c r="F227" s="140"/>
    </row>
    <row r="228" spans="1:6" ht="23.25">
      <c r="A228" s="25" t="s">
        <v>7</v>
      </c>
      <c r="B228" s="25" t="s">
        <v>8</v>
      </c>
      <c r="C228" s="26" t="s">
        <v>9</v>
      </c>
      <c r="D228" s="14" t="s">
        <v>10</v>
      </c>
      <c r="E228" s="178" t="s">
        <v>283</v>
      </c>
      <c r="F228" s="140"/>
    </row>
    <row r="229" spans="1:6">
      <c r="A229" s="8" t="s">
        <v>256</v>
      </c>
      <c r="B229" s="75" t="s">
        <v>249</v>
      </c>
      <c r="C229" s="77">
        <v>4</v>
      </c>
      <c r="D229" s="187" t="s">
        <v>116</v>
      </c>
      <c r="E229" s="183" t="s">
        <v>326</v>
      </c>
      <c r="F229" s="140"/>
    </row>
    <row r="230" spans="1:6">
      <c r="B230" s="20" t="s">
        <v>2</v>
      </c>
      <c r="C230" s="21">
        <f>SUM(C229:C229)</f>
        <v>4</v>
      </c>
      <c r="E230" s="22"/>
      <c r="F230" s="140"/>
    </row>
    <row r="231" spans="1:6" ht="15.75">
      <c r="A231" s="132" t="s">
        <v>117</v>
      </c>
      <c r="C231" s="21"/>
      <c r="E231" s="22"/>
      <c r="F231" s="140"/>
    </row>
    <row r="232" spans="1:6">
      <c r="C232" s="21"/>
      <c r="E232" s="22"/>
      <c r="F232" s="140"/>
    </row>
    <row r="233" spans="1:6" ht="23.25">
      <c r="A233" s="25" t="s">
        <v>7</v>
      </c>
      <c r="B233" s="25" t="s">
        <v>8</v>
      </c>
      <c r="C233" s="26" t="s">
        <v>9</v>
      </c>
      <c r="D233" s="14" t="s">
        <v>10</v>
      </c>
      <c r="E233" s="14" t="s">
        <v>283</v>
      </c>
      <c r="F233" s="140"/>
    </row>
    <row r="234" spans="1:6">
      <c r="A234" s="8" t="s">
        <v>257</v>
      </c>
      <c r="B234" s="75" t="s">
        <v>232</v>
      </c>
      <c r="C234" s="77">
        <v>4</v>
      </c>
      <c r="D234" s="75" t="s">
        <v>264</v>
      </c>
      <c r="E234" s="103" t="s">
        <v>318</v>
      </c>
      <c r="F234" s="140"/>
    </row>
    <row r="235" spans="1:6">
      <c r="A235" s="8" t="s">
        <v>40</v>
      </c>
      <c r="B235" s="75" t="s">
        <v>200</v>
      </c>
      <c r="C235" s="77">
        <v>2</v>
      </c>
      <c r="D235" s="75" t="s">
        <v>199</v>
      </c>
      <c r="E235" s="103" t="s">
        <v>314</v>
      </c>
      <c r="F235" s="140"/>
    </row>
    <row r="236" spans="1:6">
      <c r="A236" s="8" t="s">
        <v>40</v>
      </c>
      <c r="B236" s="75" t="s">
        <v>201</v>
      </c>
      <c r="C236" s="77">
        <v>2</v>
      </c>
      <c r="D236" s="75" t="s">
        <v>198</v>
      </c>
      <c r="E236" s="103" t="s">
        <v>317</v>
      </c>
      <c r="F236" s="140"/>
    </row>
    <row r="237" spans="1:6">
      <c r="A237" s="56"/>
      <c r="B237" s="142" t="s">
        <v>2</v>
      </c>
      <c r="C237" s="18">
        <f>SUM(C234:C236)</f>
        <v>8</v>
      </c>
      <c r="D237" s="56"/>
      <c r="E237" s="22"/>
      <c r="F237" s="140"/>
    </row>
    <row r="238" spans="1:6" ht="15.75">
      <c r="A238" s="132" t="s">
        <v>245</v>
      </c>
      <c r="C238" s="21"/>
      <c r="E238" s="22"/>
      <c r="F238" s="140"/>
    </row>
    <row r="239" spans="1:6">
      <c r="C239" s="21"/>
      <c r="E239" s="22"/>
      <c r="F239" s="140"/>
    </row>
    <row r="240" spans="1:6" ht="23.25">
      <c r="A240" s="25" t="s">
        <v>7</v>
      </c>
      <c r="B240" s="25" t="s">
        <v>8</v>
      </c>
      <c r="C240" s="26" t="s">
        <v>9</v>
      </c>
      <c r="D240" s="14" t="s">
        <v>10</v>
      </c>
      <c r="E240" s="178" t="s">
        <v>283</v>
      </c>
      <c r="F240" s="140"/>
    </row>
    <row r="241" spans="1:7">
      <c r="A241" s="144" t="s">
        <v>26</v>
      </c>
      <c r="B241" s="75" t="s">
        <v>246</v>
      </c>
      <c r="C241" s="101">
        <v>4</v>
      </c>
      <c r="D241" s="182" t="s">
        <v>136</v>
      </c>
      <c r="E241" s="183" t="s">
        <v>326</v>
      </c>
      <c r="F241" s="141"/>
      <c r="G241" s="63"/>
    </row>
    <row r="242" spans="1:7">
      <c r="A242" s="24" t="s">
        <v>51</v>
      </c>
      <c r="B242" s="75" t="s">
        <v>247</v>
      </c>
      <c r="C242" s="101">
        <v>4</v>
      </c>
      <c r="D242" s="182" t="s">
        <v>151</v>
      </c>
      <c r="E242" s="183" t="s">
        <v>326</v>
      </c>
      <c r="F242" s="141"/>
      <c r="G242" s="63"/>
    </row>
    <row r="243" spans="1:7">
      <c r="A243" s="19"/>
      <c r="B243" s="66" t="s">
        <v>2</v>
      </c>
      <c r="C243" s="18">
        <f>SUM(C241:C242)</f>
        <v>8</v>
      </c>
      <c r="D243" s="19"/>
      <c r="E243" s="22"/>
    </row>
    <row r="244" spans="1:7" ht="15.75">
      <c r="A244" s="132" t="s">
        <v>121</v>
      </c>
      <c r="C244" s="21"/>
      <c r="E244" s="22"/>
    </row>
    <row r="245" spans="1:7">
      <c r="C245" s="21"/>
      <c r="E245" s="22"/>
    </row>
    <row r="246" spans="1:7" ht="23.25">
      <c r="A246" s="25" t="s">
        <v>7</v>
      </c>
      <c r="B246" s="25" t="s">
        <v>8</v>
      </c>
      <c r="C246" s="26" t="s">
        <v>9</v>
      </c>
      <c r="D246" s="14" t="s">
        <v>10</v>
      </c>
      <c r="E246" s="14" t="s">
        <v>283</v>
      </c>
    </row>
    <row r="247" spans="1:7">
      <c r="A247" s="8" t="s">
        <v>256</v>
      </c>
      <c r="B247" s="107" t="s">
        <v>125</v>
      </c>
      <c r="C247" s="108">
        <v>4</v>
      </c>
      <c r="D247" s="133" t="s">
        <v>238</v>
      </c>
      <c r="E247" s="103" t="s">
        <v>304</v>
      </c>
    </row>
    <row r="248" spans="1:7">
      <c r="A248" s="144" t="s">
        <v>34</v>
      </c>
      <c r="B248" s="90" t="s">
        <v>127</v>
      </c>
      <c r="C248" s="105">
        <v>4</v>
      </c>
      <c r="D248" s="109" t="s">
        <v>150</v>
      </c>
      <c r="E248" s="103" t="s">
        <v>300</v>
      </c>
    </row>
    <row r="249" spans="1:7">
      <c r="A249" s="144" t="s">
        <v>63</v>
      </c>
      <c r="B249" s="107" t="s">
        <v>122</v>
      </c>
      <c r="C249" s="108">
        <v>2</v>
      </c>
      <c r="D249" s="110" t="s">
        <v>123</v>
      </c>
      <c r="E249" s="103" t="s">
        <v>305</v>
      </c>
    </row>
    <row r="250" spans="1:7">
      <c r="A250" s="11" t="s">
        <v>66</v>
      </c>
      <c r="B250" s="107" t="s">
        <v>122</v>
      </c>
      <c r="C250" s="108">
        <v>2</v>
      </c>
      <c r="D250" s="110" t="s">
        <v>124</v>
      </c>
      <c r="E250" s="103" t="s">
        <v>305</v>
      </c>
    </row>
    <row r="251" spans="1:7">
      <c r="A251" s="8" t="s">
        <v>256</v>
      </c>
      <c r="B251" s="106" t="s">
        <v>239</v>
      </c>
      <c r="C251" s="105">
        <v>2</v>
      </c>
      <c r="D251" s="109" t="s">
        <v>126</v>
      </c>
      <c r="E251" s="103" t="s">
        <v>305</v>
      </c>
    </row>
    <row r="252" spans="1:7">
      <c r="A252" s="8" t="s">
        <v>32</v>
      </c>
      <c r="B252" s="106" t="s">
        <v>240</v>
      </c>
      <c r="C252" s="105">
        <v>2</v>
      </c>
      <c r="D252" s="109" t="s">
        <v>126</v>
      </c>
      <c r="E252" s="103" t="s">
        <v>306</v>
      </c>
    </row>
    <row r="253" spans="1:7">
      <c r="B253" s="20" t="s">
        <v>2</v>
      </c>
      <c r="C253" s="21">
        <f>SUM(C247:C252)</f>
        <v>16</v>
      </c>
      <c r="E253" s="22"/>
    </row>
    <row r="254" spans="1:7" ht="15.75">
      <c r="A254" s="132" t="s">
        <v>248</v>
      </c>
      <c r="C254" s="21"/>
      <c r="E254" s="22"/>
    </row>
    <row r="255" spans="1:7">
      <c r="C255" s="21"/>
      <c r="E255" s="22"/>
    </row>
    <row r="256" spans="1:7" ht="23.25">
      <c r="A256" s="25" t="s">
        <v>7</v>
      </c>
      <c r="B256" s="25" t="s">
        <v>8</v>
      </c>
      <c r="C256" s="26" t="s">
        <v>9</v>
      </c>
      <c r="D256" s="14" t="s">
        <v>10</v>
      </c>
      <c r="E256" s="178" t="s">
        <v>283</v>
      </c>
    </row>
    <row r="257" spans="1:7">
      <c r="A257" s="144" t="s">
        <v>22</v>
      </c>
      <c r="B257" s="75" t="s">
        <v>103</v>
      </c>
      <c r="C257" s="101">
        <v>4</v>
      </c>
      <c r="D257" s="182" t="s">
        <v>134</v>
      </c>
      <c r="E257" s="183" t="s">
        <v>326</v>
      </c>
    </row>
    <row r="258" spans="1:7">
      <c r="A258" s="144" t="s">
        <v>34</v>
      </c>
      <c r="B258" s="75" t="s">
        <v>103</v>
      </c>
      <c r="C258" s="102">
        <v>0</v>
      </c>
      <c r="D258" s="182" t="s">
        <v>135</v>
      </c>
      <c r="E258" s="183" t="s">
        <v>326</v>
      </c>
    </row>
    <row r="259" spans="1:7">
      <c r="A259" s="8" t="s">
        <v>3</v>
      </c>
      <c r="B259" s="75" t="s">
        <v>104</v>
      </c>
      <c r="C259" s="101">
        <v>4</v>
      </c>
      <c r="D259" s="182" t="s">
        <v>136</v>
      </c>
      <c r="E259" s="183" t="s">
        <v>326</v>
      </c>
      <c r="F259" s="63"/>
      <c r="G259" s="63"/>
    </row>
    <row r="260" spans="1:7">
      <c r="A260" s="8" t="s">
        <v>32</v>
      </c>
      <c r="B260" s="80" t="s">
        <v>138</v>
      </c>
      <c r="C260" s="103">
        <v>2</v>
      </c>
      <c r="D260" s="177" t="s">
        <v>146</v>
      </c>
      <c r="E260" s="183" t="s">
        <v>326</v>
      </c>
      <c r="F260" s="63"/>
      <c r="G260" s="63"/>
    </row>
    <row r="261" spans="1:7">
      <c r="A261" s="8" t="s">
        <v>60</v>
      </c>
      <c r="B261" s="80" t="s">
        <v>139</v>
      </c>
      <c r="C261" s="103">
        <v>2</v>
      </c>
      <c r="D261" s="177" t="s">
        <v>313</v>
      </c>
      <c r="E261" s="183" t="s">
        <v>326</v>
      </c>
      <c r="F261" s="63"/>
      <c r="G261" s="63"/>
    </row>
    <row r="262" spans="1:7">
      <c r="A262" s="8" t="s">
        <v>256</v>
      </c>
      <c r="B262" s="75" t="s">
        <v>144</v>
      </c>
      <c r="C262" s="101">
        <v>2</v>
      </c>
      <c r="D262" s="182" t="s">
        <v>145</v>
      </c>
      <c r="E262" s="183" t="s">
        <v>326</v>
      </c>
    </row>
    <row r="263" spans="1:7">
      <c r="A263" s="8" t="s">
        <v>58</v>
      </c>
      <c r="B263" s="75" t="s">
        <v>140</v>
      </c>
      <c r="C263" s="101">
        <v>2</v>
      </c>
      <c r="D263" s="182" t="s">
        <v>142</v>
      </c>
      <c r="E263" s="183" t="s">
        <v>326</v>
      </c>
    </row>
    <row r="264" spans="1:7">
      <c r="A264" s="11" t="s">
        <v>16</v>
      </c>
      <c r="B264" s="75" t="s">
        <v>141</v>
      </c>
      <c r="C264" s="101">
        <v>2</v>
      </c>
      <c r="D264" s="182" t="s">
        <v>143</v>
      </c>
      <c r="E264" s="183" t="s">
        <v>326</v>
      </c>
    </row>
    <row r="265" spans="1:7">
      <c r="A265" s="144" t="s">
        <v>273</v>
      </c>
      <c r="B265" s="80" t="s">
        <v>112</v>
      </c>
      <c r="C265" s="103">
        <v>4</v>
      </c>
      <c r="D265" s="177" t="s">
        <v>135</v>
      </c>
      <c r="E265" s="183" t="s">
        <v>326</v>
      </c>
    </row>
    <row r="266" spans="1:7">
      <c r="A266" s="15" t="s">
        <v>18</v>
      </c>
      <c r="B266" s="80" t="s">
        <v>112</v>
      </c>
      <c r="C266" s="103">
        <v>4</v>
      </c>
      <c r="D266" s="177" t="s">
        <v>137</v>
      </c>
      <c r="E266" s="183" t="s">
        <v>326</v>
      </c>
    </row>
    <row r="267" spans="1:7">
      <c r="A267" s="56"/>
      <c r="B267" s="57"/>
      <c r="C267" s="67">
        <f>SUM(C257:C266)</f>
        <v>26</v>
      </c>
      <c r="D267" s="57"/>
      <c r="E267" s="34"/>
    </row>
    <row r="268" spans="1:7">
      <c r="C268" s="22"/>
    </row>
    <row r="269" spans="1:7">
      <c r="B269" t="s">
        <v>192</v>
      </c>
      <c r="C269">
        <f>C14+C32+C41+C57+C66+C86+C95+C104+C115+C123+C131+C136+C141+C146+C154+C159+C164+C174+C180+C195+C207+C225+C230+C237+C243+C253+C267</f>
        <v>413</v>
      </c>
    </row>
    <row r="270" spans="1:7">
      <c r="B270" s="68"/>
      <c r="C270" s="69"/>
    </row>
    <row r="272" spans="1:7">
      <c r="B272" s="70"/>
      <c r="C272" s="34"/>
    </row>
    <row r="273" spans="2:3">
      <c r="B273" s="70"/>
      <c r="C273" s="34"/>
    </row>
    <row r="274" spans="2:3">
      <c r="B274" s="70"/>
      <c r="C274" s="34"/>
    </row>
  </sheetData>
  <mergeCells count="3">
    <mergeCell ref="A2:D2"/>
    <mergeCell ref="F9:F31"/>
    <mergeCell ref="H3:I3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7"/>
  <sheetViews>
    <sheetView topLeftCell="A4" zoomScaleNormal="100" workbookViewId="0">
      <selection activeCell="C38" sqref="C38"/>
    </sheetView>
  </sheetViews>
  <sheetFormatPr defaultRowHeight="12.75"/>
  <cols>
    <col min="1" max="1" width="3" style="153" bestFit="1" customWidth="1"/>
    <col min="2" max="2" width="39.140625" style="153" bestFit="1" customWidth="1"/>
    <col min="3" max="3" width="12" style="153" bestFit="1" customWidth="1"/>
    <col min="4" max="4" width="8" style="153" bestFit="1" customWidth="1"/>
    <col min="5" max="5" width="10.5703125" style="153" bestFit="1" customWidth="1"/>
    <col min="6" max="6" width="8" style="153" bestFit="1" customWidth="1"/>
    <col min="7" max="16384" width="9.140625" style="153"/>
  </cols>
  <sheetData>
    <row r="1" spans="1:6" s="147" customFormat="1" ht="26.25" customHeight="1">
      <c r="A1" s="146"/>
      <c r="B1" s="172" t="s">
        <v>0</v>
      </c>
      <c r="C1" s="173" t="s">
        <v>276</v>
      </c>
      <c r="D1" s="173" t="s">
        <v>277</v>
      </c>
      <c r="E1" s="174" t="s">
        <v>1</v>
      </c>
      <c r="F1" s="173" t="s">
        <v>278</v>
      </c>
    </row>
    <row r="2" spans="1:6" ht="15" customHeight="1">
      <c r="A2" s="148">
        <v>1</v>
      </c>
      <c r="B2" s="171" t="s">
        <v>3</v>
      </c>
      <c r="C2" s="150">
        <f>SUMIF(Plan1!A9:A266,B2,Plan1!C9:C266)</f>
        <v>8</v>
      </c>
      <c r="D2" s="151"/>
      <c r="E2" s="152">
        <v>8</v>
      </c>
      <c r="F2" s="151"/>
    </row>
    <row r="3" spans="1:6">
      <c r="A3" s="148">
        <v>2</v>
      </c>
      <c r="B3" s="149" t="s">
        <v>4</v>
      </c>
      <c r="C3" s="154">
        <f>SUMIF(Plan1!A9:A266,B3,Plan1!C9:C266)</f>
        <v>8</v>
      </c>
      <c r="D3" s="155"/>
      <c r="E3" s="156">
        <v>10</v>
      </c>
      <c r="F3" s="155"/>
    </row>
    <row r="4" spans="1:6">
      <c r="A4" s="148">
        <v>3</v>
      </c>
      <c r="B4" s="149" t="s">
        <v>5</v>
      </c>
      <c r="C4" s="154">
        <f>SUMIF(Plan1!A9:A266,B4,Plan1!C9:C266)</f>
        <v>8</v>
      </c>
      <c r="D4" s="155"/>
      <c r="E4" s="156">
        <v>10</v>
      </c>
      <c r="F4" s="155"/>
    </row>
    <row r="5" spans="1:6">
      <c r="A5" s="148">
        <v>4</v>
      </c>
      <c r="B5" s="149" t="s">
        <v>6</v>
      </c>
      <c r="C5" s="154">
        <f>SUMIF(Plan1!A9:A266,B5,Plan1!C9:C266)</f>
        <v>8</v>
      </c>
      <c r="D5" s="155"/>
      <c r="E5" s="156">
        <v>8</v>
      </c>
      <c r="F5" s="155"/>
    </row>
    <row r="6" spans="1:6">
      <c r="A6" s="148">
        <v>5</v>
      </c>
      <c r="B6" s="149" t="s">
        <v>11</v>
      </c>
      <c r="C6" s="154">
        <f>SUMIF(Plan1!A9:A266,B6,Plan1!C9:C266)</f>
        <v>8</v>
      </c>
      <c r="D6" s="155"/>
      <c r="E6" s="156">
        <v>8</v>
      </c>
      <c r="F6" s="155"/>
    </row>
    <row r="7" spans="1:6">
      <c r="A7" s="148">
        <v>6</v>
      </c>
      <c r="B7" s="149" t="s">
        <v>241</v>
      </c>
      <c r="C7" s="154">
        <f>SUMIF(Plan1!A9:A266,B7,Plan1!C9:C266)</f>
        <v>12</v>
      </c>
      <c r="D7" s="155"/>
      <c r="E7" s="156">
        <v>8</v>
      </c>
      <c r="F7" s="155"/>
    </row>
    <row r="8" spans="1:6">
      <c r="A8" s="148">
        <v>7</v>
      </c>
      <c r="B8" s="149" t="s">
        <v>13</v>
      </c>
      <c r="C8" s="154">
        <f>SUMIF(Plan1!A9:A266,B8,Plan1!C9:C266)</f>
        <v>8</v>
      </c>
      <c r="D8" s="155"/>
      <c r="E8" s="156">
        <v>8</v>
      </c>
      <c r="F8" s="155"/>
    </row>
    <row r="9" spans="1:6">
      <c r="A9" s="148">
        <v>8</v>
      </c>
      <c r="B9" s="149" t="s">
        <v>14</v>
      </c>
      <c r="C9" s="154">
        <f>SUMIF(Plan1!A9:A266,B9,Plan1!C9:C266)</f>
        <v>4</v>
      </c>
      <c r="D9" s="155"/>
      <c r="E9" s="156">
        <v>3</v>
      </c>
      <c r="F9" s="155"/>
    </row>
    <row r="10" spans="1:6">
      <c r="A10" s="148">
        <v>9</v>
      </c>
      <c r="B10" s="149" t="s">
        <v>16</v>
      </c>
      <c r="C10" s="154">
        <f>SUMIF(Plan1!A9:A266,B10,Plan1!C9:C266)</f>
        <v>9</v>
      </c>
      <c r="D10" s="155"/>
      <c r="E10" s="156">
        <v>9</v>
      </c>
      <c r="F10" s="155"/>
    </row>
    <row r="11" spans="1:6">
      <c r="A11" s="148">
        <v>10</v>
      </c>
      <c r="B11" s="157" t="s">
        <v>18</v>
      </c>
      <c r="C11" s="154">
        <f>SUMIF(Plan1!A9:A266,B11,Plan1!C9:C266)</f>
        <v>12</v>
      </c>
      <c r="D11" s="155">
        <v>4</v>
      </c>
      <c r="E11" s="156">
        <v>8</v>
      </c>
      <c r="F11" s="155">
        <v>8</v>
      </c>
    </row>
    <row r="12" spans="1:6">
      <c r="A12" s="148">
        <v>11</v>
      </c>
      <c r="B12" s="149" t="s">
        <v>20</v>
      </c>
      <c r="C12" s="154">
        <f>SUMIF(Plan1!A9:A266,B12,Plan1!C9:C266)</f>
        <v>6</v>
      </c>
      <c r="D12" s="155"/>
      <c r="E12" s="156">
        <v>14</v>
      </c>
      <c r="F12" s="155"/>
    </row>
    <row r="13" spans="1:6">
      <c r="A13" s="148">
        <v>12</v>
      </c>
      <c r="B13" s="149" t="s">
        <v>22</v>
      </c>
      <c r="C13" s="154">
        <f>SUMIF(Plan1!A9:A266,B13,Plan1!C9:C266)</f>
        <v>8</v>
      </c>
      <c r="D13" s="155"/>
      <c r="E13" s="156">
        <v>8</v>
      </c>
      <c r="F13" s="155"/>
    </row>
    <row r="14" spans="1:6">
      <c r="A14" s="148">
        <v>13</v>
      </c>
      <c r="B14" s="149" t="s">
        <v>24</v>
      </c>
      <c r="C14" s="154">
        <f>SUMIF(Plan1!A9:A266,B14,Plan1!C9:C266)</f>
        <v>10</v>
      </c>
      <c r="D14" s="155"/>
      <c r="E14" s="156">
        <v>7</v>
      </c>
      <c r="F14" s="155"/>
    </row>
    <row r="15" spans="1:6">
      <c r="A15" s="148">
        <v>14</v>
      </c>
      <c r="B15" s="149" t="s">
        <v>26</v>
      </c>
      <c r="C15" s="154">
        <f>SUMIF(Plan1!A9:A266,B15,Plan1!C9:C266)</f>
        <v>12</v>
      </c>
      <c r="D15" s="155"/>
      <c r="E15" s="156">
        <v>8</v>
      </c>
      <c r="F15" s="155"/>
    </row>
    <row r="16" spans="1:6">
      <c r="A16" s="148">
        <v>15</v>
      </c>
      <c r="B16" s="149" t="s">
        <v>27</v>
      </c>
      <c r="C16" s="154">
        <f>SUMIF(Plan1!A9:A266,B16,Plan1!C9:C266)</f>
        <v>12</v>
      </c>
      <c r="D16" s="155"/>
      <c r="E16" s="156">
        <v>8</v>
      </c>
      <c r="F16" s="155"/>
    </row>
    <row r="17" spans="1:6">
      <c r="A17" s="148">
        <v>16</v>
      </c>
      <c r="B17" s="149" t="s">
        <v>28</v>
      </c>
      <c r="C17" s="154">
        <f>SUMIF(Plan1!A9:A266,B17,Plan1!C9:C266)</f>
        <v>6</v>
      </c>
      <c r="D17" s="155"/>
      <c r="E17" s="156">
        <v>10</v>
      </c>
      <c r="F17" s="155"/>
    </row>
    <row r="18" spans="1:6">
      <c r="A18" s="148">
        <v>17</v>
      </c>
      <c r="B18" s="149" t="s">
        <v>30</v>
      </c>
      <c r="C18" s="154">
        <f>SUMIF(Plan1!A9:A266,B18,Plan1!C9:C266)</f>
        <v>0</v>
      </c>
      <c r="D18" s="155"/>
      <c r="E18" s="156">
        <v>0</v>
      </c>
      <c r="F18" s="155"/>
    </row>
    <row r="19" spans="1:6">
      <c r="A19" s="148">
        <v>18</v>
      </c>
      <c r="B19" s="149" t="s">
        <v>32</v>
      </c>
      <c r="C19" s="154">
        <f>SUMIF(Plan1!A9:A266,B19,Plan1!C9:C266)</f>
        <v>8</v>
      </c>
      <c r="D19" s="155"/>
      <c r="E19" s="156">
        <v>8</v>
      </c>
      <c r="F19" s="155"/>
    </row>
    <row r="20" spans="1:6">
      <c r="A20" s="148">
        <v>19</v>
      </c>
      <c r="B20" s="149" t="s">
        <v>34</v>
      </c>
      <c r="C20" s="154">
        <f>SUMIF(Plan1!A9:A266,B20,Plan1!C9:C266)</f>
        <v>6</v>
      </c>
      <c r="D20" s="155">
        <v>4</v>
      </c>
      <c r="E20" s="156">
        <v>7</v>
      </c>
      <c r="F20" s="155">
        <v>4</v>
      </c>
    </row>
    <row r="21" spans="1:6">
      <c r="A21" s="148">
        <v>20</v>
      </c>
      <c r="B21" s="149" t="s">
        <v>36</v>
      </c>
      <c r="C21" s="154">
        <f>SUMIF(Plan1!A9:A266,B21,Plan1!C9:C266)</f>
        <v>4</v>
      </c>
      <c r="D21" s="155"/>
      <c r="E21" s="156">
        <v>8</v>
      </c>
      <c r="F21" s="155"/>
    </row>
    <row r="22" spans="1:6">
      <c r="A22" s="148">
        <v>21</v>
      </c>
      <c r="B22" s="149" t="s">
        <v>38</v>
      </c>
      <c r="C22" s="154">
        <f>SUMIF(Plan1!A9:A266,B22,Plan1!C9:C266)</f>
        <v>8</v>
      </c>
      <c r="D22" s="155"/>
      <c r="E22" s="156">
        <v>6</v>
      </c>
      <c r="F22" s="155"/>
    </row>
    <row r="23" spans="1:6">
      <c r="A23" s="148">
        <v>22</v>
      </c>
      <c r="B23" s="149" t="s">
        <v>40</v>
      </c>
      <c r="C23" s="154">
        <f>SUMIF(Plan1!A9:A266,B23,Plan1!C9:C266)</f>
        <v>8</v>
      </c>
      <c r="D23" s="155"/>
      <c r="E23" s="156">
        <v>8</v>
      </c>
      <c r="F23" s="155"/>
    </row>
    <row r="24" spans="1:6">
      <c r="A24" s="148">
        <v>23</v>
      </c>
      <c r="B24" s="149" t="s">
        <v>42</v>
      </c>
      <c r="C24" s="154">
        <f>SUMIF(Plan1!A9:A266,B24,Plan1!C9:C266)</f>
        <v>11</v>
      </c>
      <c r="D24" s="155"/>
      <c r="E24" s="156">
        <v>10</v>
      </c>
      <c r="F24" s="155"/>
    </row>
    <row r="25" spans="1:6">
      <c r="A25" s="148">
        <v>24</v>
      </c>
      <c r="B25" s="149" t="s">
        <v>43</v>
      </c>
      <c r="C25" s="154">
        <f>SUMIF(Plan1!A9:A266,B25,Plan1!C9:C266)</f>
        <v>9</v>
      </c>
      <c r="D25" s="155"/>
      <c r="E25" s="156">
        <v>9</v>
      </c>
      <c r="F25" s="155"/>
    </row>
    <row r="26" spans="1:6">
      <c r="A26" s="148">
        <v>25</v>
      </c>
      <c r="B26" s="149" t="s">
        <v>44</v>
      </c>
      <c r="C26" s="154">
        <f>SUMIF(Plan1!A9:A266,B26,Plan1!C9:C266)</f>
        <v>5</v>
      </c>
      <c r="D26" s="155"/>
      <c r="E26" s="156">
        <v>6</v>
      </c>
      <c r="F26" s="155"/>
    </row>
    <row r="27" spans="1:6">
      <c r="A27" s="148">
        <v>26</v>
      </c>
      <c r="B27" s="149" t="s">
        <v>45</v>
      </c>
      <c r="C27" s="154">
        <f>SUMIF(Plan1!A9:A266,B27,Plan1!C9:C266)</f>
        <v>8</v>
      </c>
      <c r="D27" s="155"/>
      <c r="E27" s="156">
        <v>8</v>
      </c>
      <c r="F27" s="155"/>
    </row>
    <row r="28" spans="1:6">
      <c r="A28" s="148">
        <v>27</v>
      </c>
      <c r="B28" s="149" t="s">
        <v>46</v>
      </c>
      <c r="C28" s="154">
        <f>SUMIF(Plan1!A9:A266,B28,Plan1!C9:C266)</f>
        <v>16</v>
      </c>
      <c r="D28" s="155"/>
      <c r="E28" s="156">
        <v>16</v>
      </c>
      <c r="F28" s="155"/>
    </row>
    <row r="29" spans="1:6">
      <c r="A29" s="148">
        <v>28</v>
      </c>
      <c r="B29" s="149" t="s">
        <v>47</v>
      </c>
      <c r="C29" s="154">
        <f>SUMIF(Plan1!A9:A266,B29,Plan1!C9:C266)</f>
        <v>6</v>
      </c>
      <c r="D29" s="155"/>
      <c r="E29" s="156">
        <v>10</v>
      </c>
      <c r="F29" s="155"/>
    </row>
    <row r="30" spans="1:6">
      <c r="A30" s="148">
        <v>29</v>
      </c>
      <c r="B30" s="149" t="s">
        <v>242</v>
      </c>
      <c r="C30" s="154">
        <f>SUMIF(Plan1!A9:A266,B30,Plan1!C9:C266)</f>
        <v>10</v>
      </c>
      <c r="D30" s="155">
        <v>8</v>
      </c>
      <c r="E30" s="156">
        <v>10</v>
      </c>
      <c r="F30" s="155">
        <v>8</v>
      </c>
    </row>
    <row r="31" spans="1:6">
      <c r="A31" s="148">
        <v>30</v>
      </c>
      <c r="B31" s="149" t="s">
        <v>48</v>
      </c>
      <c r="C31" s="154">
        <f>SUMIF(Plan1!A9:A266,B31,Plan1!C9:C266)</f>
        <v>12</v>
      </c>
      <c r="D31" s="155"/>
      <c r="E31" s="156">
        <v>10</v>
      </c>
      <c r="F31" s="155"/>
    </row>
    <row r="32" spans="1:6">
      <c r="A32" s="148">
        <v>31</v>
      </c>
      <c r="B32" s="149" t="s">
        <v>49</v>
      </c>
      <c r="C32" s="154">
        <f>SUMIF(Plan1!A9:A266,B32,Plan1!C9:C266)</f>
        <v>4</v>
      </c>
      <c r="D32" s="155"/>
      <c r="E32" s="156">
        <v>8</v>
      </c>
      <c r="F32" s="155"/>
    </row>
    <row r="33" spans="1:6">
      <c r="A33" s="148">
        <v>32</v>
      </c>
      <c r="B33" s="149" t="s">
        <v>50</v>
      </c>
      <c r="C33" s="154">
        <f>SUMIF(Plan1!A9:A266,B33,Plan1!C9:C266)</f>
        <v>10</v>
      </c>
      <c r="D33" s="155"/>
      <c r="E33" s="156">
        <v>10</v>
      </c>
      <c r="F33" s="155"/>
    </row>
    <row r="34" spans="1:6">
      <c r="A34" s="148">
        <v>33</v>
      </c>
      <c r="B34" s="158" t="s">
        <v>51</v>
      </c>
      <c r="C34" s="154">
        <f>SUMIF(Plan1!A9:A266,B34,Plan1!C9:C266)</f>
        <v>12</v>
      </c>
      <c r="D34" s="155">
        <v>4</v>
      </c>
      <c r="E34" s="156">
        <v>12</v>
      </c>
      <c r="F34" s="155">
        <v>4</v>
      </c>
    </row>
    <row r="35" spans="1:6">
      <c r="A35" s="148">
        <v>34</v>
      </c>
      <c r="B35" s="149" t="s">
        <v>53</v>
      </c>
      <c r="C35" s="154">
        <f>SUMIF(Plan1!A9:A266,B35,Plan1!C9:C266)</f>
        <v>0</v>
      </c>
      <c r="D35" s="155"/>
      <c r="E35" s="156">
        <v>0</v>
      </c>
      <c r="F35" s="155"/>
    </row>
    <row r="36" spans="1:6">
      <c r="A36" s="148">
        <v>35</v>
      </c>
      <c r="B36" s="149" t="s">
        <v>54</v>
      </c>
      <c r="C36" s="154">
        <f>SUMIF(Plan1!A9:A266,B36,Plan1!C9:C266)</f>
        <v>8</v>
      </c>
      <c r="D36" s="155"/>
      <c r="E36" s="156">
        <v>8</v>
      </c>
      <c r="F36" s="155"/>
    </row>
    <row r="37" spans="1:6">
      <c r="A37" s="148">
        <v>36</v>
      </c>
      <c r="B37" s="149" t="s">
        <v>55</v>
      </c>
      <c r="C37" s="154">
        <f>SUMIF(Plan1!A9:A266,B37,Plan1!C9:C266)</f>
        <v>9</v>
      </c>
      <c r="D37" s="155"/>
      <c r="E37" s="156">
        <v>7</v>
      </c>
      <c r="F37" s="155"/>
    </row>
    <row r="38" spans="1:6">
      <c r="A38" s="148">
        <v>37</v>
      </c>
      <c r="B38" s="149" t="s">
        <v>56</v>
      </c>
      <c r="C38" s="154">
        <f>SUMIF(Plan1!A9:A266,B38,Plan1!C9:C266)</f>
        <v>11</v>
      </c>
      <c r="D38" s="155"/>
      <c r="E38" s="156">
        <v>11</v>
      </c>
      <c r="F38" s="155"/>
    </row>
    <row r="39" spans="1:6">
      <c r="A39" s="148">
        <v>38</v>
      </c>
      <c r="B39" s="149" t="s">
        <v>58</v>
      </c>
      <c r="C39" s="154">
        <f>SUMIF(Plan1!A9:A266,B39,Plan1!C9:C266)</f>
        <v>8</v>
      </c>
      <c r="D39" s="155"/>
      <c r="E39" s="156">
        <v>10</v>
      </c>
      <c r="F39" s="155"/>
    </row>
    <row r="40" spans="1:6">
      <c r="A40" s="148">
        <v>39</v>
      </c>
      <c r="B40" s="149" t="s">
        <v>60</v>
      </c>
      <c r="C40" s="154">
        <f>SUMIF(Plan1!A9:A266,B40,Plan1!C9:C266)</f>
        <v>8</v>
      </c>
      <c r="D40" s="155"/>
      <c r="E40" s="156">
        <v>8</v>
      </c>
      <c r="F40" s="155"/>
    </row>
    <row r="41" spans="1:6">
      <c r="A41" s="148">
        <v>40</v>
      </c>
      <c r="B41" s="149" t="s">
        <v>61</v>
      </c>
      <c r="C41" s="154">
        <f>SUMIF(Plan1!A9:A266,B41,Plan1!C9:C266)</f>
        <v>8</v>
      </c>
      <c r="D41" s="155"/>
      <c r="E41" s="156">
        <v>8</v>
      </c>
      <c r="F41" s="155"/>
    </row>
    <row r="42" spans="1:6">
      <c r="A42" s="148">
        <v>41</v>
      </c>
      <c r="B42" s="149" t="s">
        <v>62</v>
      </c>
      <c r="C42" s="154">
        <f>SUMIF(Plan1!A9:A266,B42,Plan1!C9:C266)</f>
        <v>4</v>
      </c>
      <c r="D42" s="155"/>
      <c r="E42" s="156">
        <v>8</v>
      </c>
      <c r="F42" s="155"/>
    </row>
    <row r="43" spans="1:6">
      <c r="A43" s="148">
        <v>42</v>
      </c>
      <c r="B43" s="149" t="s">
        <v>63</v>
      </c>
      <c r="C43" s="154">
        <f>SUMIF(Plan1!A9:A266,B43,Plan1!C9:C266)</f>
        <v>7</v>
      </c>
      <c r="D43" s="155"/>
      <c r="E43" s="156">
        <v>10</v>
      </c>
      <c r="F43" s="155"/>
    </row>
    <row r="44" spans="1:6">
      <c r="A44" s="148">
        <v>43</v>
      </c>
      <c r="B44" s="149" t="s">
        <v>64</v>
      </c>
      <c r="C44" s="154">
        <f>SUMIF(Plan1!A9:A266,B44,Plan1!C9:C266)</f>
        <v>10</v>
      </c>
      <c r="D44" s="155">
        <v>8</v>
      </c>
      <c r="E44" s="156">
        <v>13</v>
      </c>
      <c r="F44" s="155"/>
    </row>
    <row r="45" spans="1:6">
      <c r="A45" s="148">
        <v>44</v>
      </c>
      <c r="B45" s="149" t="s">
        <v>66</v>
      </c>
      <c r="C45" s="154">
        <f>SUMIF(Plan1!A9:A266,B45,Plan1!C9:C266)</f>
        <v>10</v>
      </c>
      <c r="D45" s="155"/>
      <c r="E45" s="156">
        <v>6</v>
      </c>
      <c r="F45" s="155"/>
    </row>
    <row r="46" spans="1:6">
      <c r="A46" s="148">
        <v>45</v>
      </c>
      <c r="B46" s="149" t="s">
        <v>273</v>
      </c>
      <c r="C46" s="154">
        <f>SUMIF(Plan1!A9:A266,B46,Plan1!C9:C266)</f>
        <v>7</v>
      </c>
      <c r="D46" s="155"/>
      <c r="E46" s="156">
        <v>7</v>
      </c>
      <c r="F46" s="155"/>
    </row>
    <row r="47" spans="1:6">
      <c r="A47" s="148">
        <v>46</v>
      </c>
      <c r="B47" s="149" t="s">
        <v>68</v>
      </c>
      <c r="C47" s="154">
        <f>SUMIF(Plan1!A9:A266,B47,Plan1!C9:C266)</f>
        <v>1</v>
      </c>
      <c r="D47" s="155"/>
      <c r="E47" s="156">
        <v>4</v>
      </c>
      <c r="F47" s="155"/>
    </row>
    <row r="48" spans="1:6">
      <c r="A48" s="148">
        <v>47</v>
      </c>
      <c r="B48" s="149" t="s">
        <v>70</v>
      </c>
      <c r="C48" s="154">
        <f>SUMIF(Plan1!A9:A266,B48,Plan1!C9:C266)</f>
        <v>6</v>
      </c>
      <c r="D48" s="155">
        <v>4</v>
      </c>
      <c r="E48" s="156">
        <v>6</v>
      </c>
      <c r="F48" s="155">
        <v>6</v>
      </c>
    </row>
    <row r="49" spans="1:6">
      <c r="A49" s="148">
        <v>48</v>
      </c>
      <c r="B49" s="149" t="s">
        <v>72</v>
      </c>
      <c r="C49" s="154">
        <f>SUMIF(Plan1!A9:A266,B49,Plan1!C9:C266)</f>
        <v>8</v>
      </c>
      <c r="D49" s="155"/>
      <c r="E49" s="156">
        <v>8</v>
      </c>
      <c r="F49" s="155"/>
    </row>
    <row r="50" spans="1:6">
      <c r="A50" s="148">
        <v>49</v>
      </c>
      <c r="B50" s="149" t="s">
        <v>256</v>
      </c>
      <c r="C50" s="154">
        <f>SUMIF(Plan1!A9:A266,B50,Plan1!C9:C266)</f>
        <v>16</v>
      </c>
      <c r="D50" s="155"/>
      <c r="E50" s="156"/>
      <c r="F50" s="155"/>
    </row>
    <row r="51" spans="1:6">
      <c r="A51" s="148">
        <v>50</v>
      </c>
      <c r="B51" s="149" t="s">
        <v>257</v>
      </c>
      <c r="C51" s="154">
        <f>SUMIF(Plan1!A9:A266,B51,Plan1!C9:C266)</f>
        <v>16</v>
      </c>
      <c r="D51" s="155"/>
      <c r="E51" s="156"/>
      <c r="F51" s="155"/>
    </row>
    <row r="52" spans="1:6">
      <c r="B52" s="159" t="s">
        <v>74</v>
      </c>
      <c r="C52" s="160">
        <f>SUM(C2:C51)</f>
        <v>413</v>
      </c>
      <c r="D52" s="161"/>
      <c r="F52" s="161"/>
    </row>
    <row r="53" spans="1:6">
      <c r="B53" s="162" t="s">
        <v>76</v>
      </c>
      <c r="C53" s="163">
        <f>(C54-32)/40</f>
        <v>9.5250000000000004</v>
      </c>
      <c r="D53" s="164"/>
      <c r="E53" s="165"/>
      <c r="F53" s="165"/>
    </row>
    <row r="54" spans="1:6">
      <c r="A54" s="148"/>
      <c r="B54" s="166" t="s">
        <v>78</v>
      </c>
      <c r="C54" s="167">
        <f>Plan1!C269</f>
        <v>413</v>
      </c>
      <c r="D54" s="161"/>
      <c r="F54" s="161"/>
    </row>
    <row r="55" spans="1:6">
      <c r="A55" s="148"/>
      <c r="B55" s="170"/>
      <c r="C55" s="161"/>
      <c r="D55" s="161"/>
      <c r="F55" s="161"/>
    </row>
    <row r="56" spans="1:6">
      <c r="B56" s="169" t="s">
        <v>279</v>
      </c>
      <c r="C56" s="168"/>
      <c r="D56" s="168"/>
      <c r="E56" s="168"/>
      <c r="F56" s="168"/>
    </row>
    <row r="57" spans="1:6">
      <c r="B57" s="169" t="s">
        <v>280</v>
      </c>
      <c r="C57" s="168"/>
      <c r="D57" s="168"/>
      <c r="E57" s="168"/>
      <c r="F57" s="168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Instituto de Fisica UFG</dc:creator>
  <cp:lastModifiedBy>User</cp:lastModifiedBy>
  <cp:lastPrinted>2013-07-29T19:57:11Z</cp:lastPrinted>
  <dcterms:created xsi:type="dcterms:W3CDTF">2013-07-01T19:02:58Z</dcterms:created>
  <dcterms:modified xsi:type="dcterms:W3CDTF">2013-08-22T14:45:59Z</dcterms:modified>
</cp:coreProperties>
</file>