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65" windowHeight="10110" activeTab="0"/>
  </bookViews>
  <sheets>
    <sheet name="Plan2" sheetId="1" r:id="rId1"/>
    <sheet name="Plan3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<sst xmlns="http://schemas.openxmlformats.org/spreadsheetml/2006/main" count="47" uniqueCount="46">
  <si>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 xml:space="preserve">Centro de custo solicitante: </t>
  </si>
  <si>
    <t>ESPECIFICAÇÕES</t>
  </si>
  <si>
    <t xml:space="preserve">TIPO DE PAGAMENTO/DADOS BANCÁRIOS </t>
  </si>
  <si>
    <t>Estado:</t>
  </si>
  <si>
    <t xml:space="preserve">Cidade: </t>
  </si>
  <si>
    <t>Endereço:</t>
  </si>
  <si>
    <t>DADOS DO FAVORECIDO</t>
  </si>
  <si>
    <t>Valor Bruto:</t>
  </si>
  <si>
    <t xml:space="preserve">REFERENTE AO CONSTANTE NAS ESPECIFICAÇÕES ACIMA.  EM:         /           / </t>
  </si>
  <si>
    <t>ASSINATURA :________________________________________RG:____________________</t>
  </si>
  <si>
    <t>GO</t>
  </si>
  <si>
    <t>INSS 11% SERVIÇO</t>
  </si>
  <si>
    <t>GOIÂNIA</t>
  </si>
  <si>
    <t xml:space="preserve">Banco:       Agência:       Nº da conta corrente:           </t>
  </si>
  <si>
    <t>(X) Serviços de terceiros/Pessoa física</t>
  </si>
  <si>
    <t>ISS 5%</t>
  </si>
  <si>
    <t>IRRF</t>
  </si>
  <si>
    <t xml:space="preserve">                         FUNDAÇÃO DE APOIO AO HOSPITAL DAS CLINICAS</t>
  </si>
  <si>
    <t xml:space="preserve">                         UNIVERSIDADE FEDERAL DE GOIÁS</t>
  </si>
  <si>
    <t xml:space="preserve">                         PROJETO: </t>
  </si>
  <si>
    <t xml:space="preserve">                         CONTA CORRENTE : 000.000-0</t>
  </si>
  <si>
    <t xml:space="preserve">PIS/PASEP: </t>
  </si>
  <si>
    <t>SOLICITAÇÃO DE PAGAMENTO DE RPA</t>
  </si>
  <si>
    <t>(RECIBO DE PAGAMENTO A AUTÔNOMO)</t>
  </si>
  <si>
    <t>nome</t>
  </si>
  <si>
    <t>0.000.00  PROJETO - XXXXXXXXXXX</t>
  </si>
  <si>
    <t xml:space="preserve">Obs. 1 = sim </t>
  </si>
  <si>
    <t>Declaração INSS =</t>
  </si>
  <si>
    <t>Declaração ISS   =</t>
  </si>
  <si>
    <t>Valor Líquido:</t>
  </si>
  <si>
    <t>Descontos</t>
  </si>
  <si>
    <t>TOTAL DO CUSTO:</t>
  </si>
  <si>
    <t>INSS EMPREGADOR:</t>
  </si>
  <si>
    <t xml:space="preserve">(  ) Depósito Bancário              (    )   Cheque/Recibo      </t>
  </si>
  <si>
    <t>Prestador de Serviços</t>
  </si>
  <si>
    <t>CI</t>
  </si>
  <si>
    <t>RECIBO P/ PAGAMENTO EM CHEQUE</t>
  </si>
  <si>
    <t>Nome:</t>
  </si>
  <si>
    <t>CPF:</t>
  </si>
  <si>
    <t>Planilha mesmo mês</t>
  </si>
  <si>
    <t>CEP       :</t>
  </si>
  <si>
    <r>
      <t xml:space="preserve">Obs  3 = </t>
    </r>
    <r>
      <rPr>
        <sz val="6"/>
        <rFont val="Arial"/>
        <family val="2"/>
      </rPr>
      <t>inss proporcional</t>
    </r>
  </si>
  <si>
    <t xml:space="preserve">Obs. 2 = não </t>
  </si>
  <si>
    <t>Valor declaração =</t>
  </si>
  <si>
    <t>NÚMERO = ano.mês.sequencia</t>
  </si>
  <si>
    <t>Goiânia 02 de janeiro de 2020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</si>
</sst>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00"/>
    <numFmt numFmtId="179" formatCode="&quot;R$ &quot;#,##0.00"/>
    <numFmt numFmtId="180" formatCode="#,##0.000"/>
    <numFmt numFmtId="181" formatCode="[$-416]dddd\,\ d&quot; de &quot;mmmm&quot; de &quot;yyyy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1" xfId="0" applyNumberFormat="1" applyBorder="1" applyAlignment="1" applyProtection="1">
      <alignment horizontal="right"/>
      <protection hidden="1"/>
    </xf>
    <xf numFmtId="4" fontId="0" fillId="0" borderId="11" xfId="0" applyNumberFormat="1" applyBorder="1" applyAlignment="1" applyProtection="1">
      <alignment/>
      <protection hidden="1"/>
    </xf>
    <xf numFmtId="4" fontId="0" fillId="0" borderId="13" xfId="0" applyNumberFormat="1" applyBorder="1" applyAlignment="1" applyProtection="1">
      <alignment/>
      <protection hidden="1"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justify"/>
    </xf>
    <xf numFmtId="0" fontId="1" fillId="0" borderId="14" xfId="0" applyFont="1" applyBorder="1" applyAlignment="1">
      <alignment vertical="justify"/>
    </xf>
    <xf numFmtId="0" fontId="1" fillId="0" borderId="12" xfId="0" applyFont="1" applyBorder="1" applyAlignment="1">
      <alignment vertical="justify"/>
    </xf>
    <xf numFmtId="0" fontId="6" fillId="0" borderId="12" xfId="0" applyFont="1" applyBorder="1" applyAlignment="1">
      <alignment/>
    </xf>
    <xf numFmtId="4" fontId="0" fillId="0" borderId="0" xfId="0" applyNumberFormat="1" applyFont="1" applyAlignment="1" applyProtection="1">
      <alignment horizontal="right"/>
      <protection hidden="1"/>
    </xf>
    <xf numFmtId="0" fontId="1" fillId="0" borderId="0" xfId="0" applyFont="1" applyBorder="1" applyAlignment="1">
      <alignment/>
    </xf>
    <xf numFmtId="179" fontId="0" fillId="33" borderId="0" xfId="0" applyNumberFormat="1" applyFont="1" applyFill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179" fontId="0" fillId="0" borderId="17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180" fontId="0" fillId="34" borderId="11" xfId="0" applyNumberFormat="1" applyFill="1" applyBorder="1" applyAlignment="1" applyProtection="1">
      <alignment horizontal="right"/>
      <protection hidden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4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2" max="2" width="9.7109375" style="0" customWidth="1"/>
    <col min="3" max="3" width="9.421875" style="0" customWidth="1"/>
    <col min="4" max="4" width="11.00390625" style="0" bestFit="1" customWidth="1"/>
    <col min="5" max="5" width="9.8515625" style="0" customWidth="1"/>
    <col min="6" max="6" width="11.00390625" style="0" bestFit="1" customWidth="1"/>
    <col min="7" max="7" width="10.140625" style="0" bestFit="1" customWidth="1"/>
    <col min="9" max="9" width="14.00390625" style="0" customWidth="1"/>
  </cols>
  <sheetData>
    <row r="1" spans="1:9" ht="15">
      <c r="A1" s="82" t="s">
        <v>17</v>
      </c>
      <c r="B1" s="82"/>
      <c r="C1" s="82"/>
      <c r="D1" s="82"/>
      <c r="E1" s="82"/>
      <c r="F1" s="82"/>
      <c r="G1" s="82"/>
      <c r="H1" s="82"/>
      <c r="I1" s="82"/>
    </row>
    <row r="2" spans="1:9" ht="15">
      <c r="A2" s="82" t="s">
        <v>18</v>
      </c>
      <c r="B2" s="82"/>
      <c r="C2" s="82"/>
      <c r="D2" s="82"/>
      <c r="E2" s="82"/>
      <c r="F2" s="82"/>
      <c r="G2" s="82"/>
      <c r="H2" s="82"/>
      <c r="I2" s="82"/>
    </row>
    <row r="3" spans="1:9" ht="15">
      <c r="A3" s="82" t="s">
        <v>19</v>
      </c>
      <c r="B3" s="82"/>
      <c r="C3" s="82"/>
      <c r="D3" s="82"/>
      <c r="E3" s="82"/>
      <c r="F3" s="82"/>
      <c r="G3" s="82"/>
      <c r="H3" s="82"/>
      <c r="I3" s="82"/>
    </row>
    <row r="4" spans="1:9" ht="15">
      <c r="A4" s="82" t="s">
        <v>20</v>
      </c>
      <c r="B4" s="82"/>
      <c r="C4" s="82"/>
      <c r="D4" s="82"/>
      <c r="E4" s="82"/>
      <c r="F4" s="82"/>
      <c r="G4" s="82"/>
      <c r="H4" s="82"/>
      <c r="I4" s="82"/>
    </row>
    <row r="5" spans="2:9" ht="12.75">
      <c r="B5" s="54" t="s">
        <v>44</v>
      </c>
      <c r="C5" s="54"/>
      <c r="D5" s="54"/>
      <c r="E5" s="54"/>
      <c r="F5" s="54"/>
      <c r="G5" s="54"/>
      <c r="H5" s="54"/>
      <c r="I5" s="54"/>
    </row>
    <row r="6" spans="2:9" ht="12.75">
      <c r="B6" s="55">
        <v>20200101</v>
      </c>
      <c r="C6" s="55"/>
      <c r="D6" s="55"/>
      <c r="E6" s="55"/>
      <c r="F6" s="55"/>
      <c r="G6" s="55"/>
      <c r="H6" s="55"/>
      <c r="I6" s="55"/>
    </row>
    <row r="7" spans="2:9" ht="12.75">
      <c r="B7" s="57" t="s">
        <v>22</v>
      </c>
      <c r="C7" s="57"/>
      <c r="D7" s="57"/>
      <c r="E7" s="57"/>
      <c r="F7" s="57"/>
      <c r="G7" s="57"/>
      <c r="H7" s="57"/>
      <c r="I7" s="57"/>
    </row>
    <row r="8" spans="2:9" ht="12.75">
      <c r="B8" s="56" t="s">
        <v>23</v>
      </c>
      <c r="C8" s="56"/>
      <c r="D8" s="56"/>
      <c r="E8" s="56"/>
      <c r="F8" s="56"/>
      <c r="G8" s="56"/>
      <c r="H8" s="56"/>
      <c r="I8" s="56"/>
    </row>
    <row r="9" spans="2:9" ht="12.75">
      <c r="B9" s="49"/>
      <c r="C9" s="50"/>
      <c r="D9" s="50"/>
      <c r="E9" s="51"/>
      <c r="F9" s="49" t="s">
        <v>7</v>
      </c>
      <c r="G9" s="51"/>
      <c r="H9" s="20"/>
      <c r="I9" s="21">
        <v>7000</v>
      </c>
    </row>
    <row r="10" spans="2:9" ht="12.75">
      <c r="B10" s="49"/>
      <c r="C10" s="50"/>
      <c r="D10" s="50"/>
      <c r="E10" s="51"/>
      <c r="F10" s="47" t="s">
        <v>30</v>
      </c>
      <c r="G10" s="48"/>
      <c r="H10" s="11"/>
      <c r="I10" s="12"/>
    </row>
    <row r="11" spans="2:9" ht="12.75">
      <c r="B11" s="49" t="s">
        <v>14</v>
      </c>
      <c r="C11" s="50"/>
      <c r="D11" s="50"/>
      <c r="E11" s="51"/>
      <c r="F11" s="60" t="s">
        <v>11</v>
      </c>
      <c r="G11" s="61"/>
      <c r="H11" s="11"/>
      <c r="I11" s="22">
        <f>IF(D14=3,6101.06/(D13+I9)*I9*0.11-(G18),IF(D14=1,(0+G18),IF(D14=2,IF(I9+F18&lt;6101.06,(I9+F18)*0.11-G18,IF(6101.06,671.11-G18)))))</f>
        <v>671.11</v>
      </c>
    </row>
    <row r="12" spans="2:9" ht="12.75">
      <c r="B12" s="49"/>
      <c r="C12" s="50"/>
      <c r="D12" s="50"/>
      <c r="E12" s="51"/>
      <c r="F12" s="26" t="s">
        <v>15</v>
      </c>
      <c r="G12" s="27"/>
      <c r="H12" s="11"/>
      <c r="I12" s="22">
        <f>IF(D15=1,"0,00",IF(D15=2,I9*0.05))</f>
        <v>350</v>
      </c>
    </row>
    <row r="13" spans="2:9" ht="12.75">
      <c r="B13" s="40" t="s">
        <v>43</v>
      </c>
      <c r="C13" s="41"/>
      <c r="D13" s="43">
        <v>0</v>
      </c>
      <c r="E13" s="42"/>
      <c r="F13" s="26" t="s">
        <v>16</v>
      </c>
      <c r="G13" s="27"/>
      <c r="H13" s="11"/>
      <c r="I13" s="22">
        <f>IF(I9+F18-I11-G18&lt;=1903.98,"0,00",IF(I9+F18-I11-G18&gt;4664.68,(I9+F18-I11-G18)*0.275-869.36,IF((I9+F18-I11-G18&lt;=4664.68),IF(I9+F18-I11-G18&gt;=3751.05,(I9+F18-I11-G18)*0.225-636.13,IF(I9+F18-I11-G18&lt;=3751.05,IF(I9+F18-I11-G18&gt;=2826.65,(I9+F18-I11-G18)*0.15-354.8,IF(I9+F18-I11-G18&lt;=2826.65,IF(I9+F18-I11-G18&gt;=1903.98,(I9+F18-I11-G18)*0.075-142.8))))))))-IF(H18&gt;9.99,(+H18))</f>
        <v>871.0847500000003</v>
      </c>
    </row>
    <row r="14" spans="2:9" ht="12.75">
      <c r="B14" s="3" t="s">
        <v>27</v>
      </c>
      <c r="D14">
        <v>2</v>
      </c>
      <c r="F14" s="6" t="s">
        <v>29</v>
      </c>
      <c r="G14" s="7"/>
      <c r="H14" s="11"/>
      <c r="I14" s="46">
        <f>IF(I13&lt;9.995,I9-I11-I12,IF(I13&gt;=9.995,(I9-I11-I12-I13)))</f>
        <v>5107.80525</v>
      </c>
    </row>
    <row r="15" spans="2:9" ht="12.75">
      <c r="B15" s="3" t="s">
        <v>28</v>
      </c>
      <c r="C15" s="1"/>
      <c r="D15" s="1">
        <v>2</v>
      </c>
      <c r="E15" s="1"/>
      <c r="F15" s="26" t="s">
        <v>32</v>
      </c>
      <c r="G15" s="27"/>
      <c r="H15" s="6"/>
      <c r="I15" s="23">
        <f>I9*0.2</f>
        <v>1400</v>
      </c>
    </row>
    <row r="16" spans="2:9" ht="25.5" customHeight="1">
      <c r="B16" s="11" t="s">
        <v>26</v>
      </c>
      <c r="C16" s="1"/>
      <c r="D16" s="1"/>
      <c r="E16" s="1"/>
      <c r="F16" s="58" t="s">
        <v>31</v>
      </c>
      <c r="G16" s="59"/>
      <c r="H16" s="19"/>
      <c r="I16" s="24">
        <f>I9+I15</f>
        <v>8400</v>
      </c>
    </row>
    <row r="17" spans="2:9" ht="12.75">
      <c r="B17" s="11" t="s">
        <v>42</v>
      </c>
      <c r="C17" s="1"/>
      <c r="D17" s="1"/>
      <c r="E17" s="1"/>
      <c r="F17" s="37"/>
      <c r="G17" s="37"/>
      <c r="H17" s="1"/>
      <c r="I17" s="39"/>
    </row>
    <row r="18" spans="2:9" ht="12.75">
      <c r="B18" s="25" t="s">
        <v>41</v>
      </c>
      <c r="C18" s="8"/>
      <c r="D18" s="33" t="s">
        <v>39</v>
      </c>
      <c r="E18" s="8"/>
      <c r="F18" s="36">
        <v>0</v>
      </c>
      <c r="G18" s="34">
        <f>IF(D14=1,"0,00",IF(F18&lt;=6101.06,F18*0.11,IF(F18&gt;6101.06,"671,11")))</f>
        <v>0</v>
      </c>
      <c r="H18" s="38" t="str">
        <f>IF(F18-G18&lt;=1903.98,"0,00",IF(F18-G18&gt;4664.68,(F18-G18)*0.275-869.36,IF((F18-G18&lt;=4664.68),IF(F18-G18&gt;=3751.05,(F18-G18)*0.225-636.13,IF(F18-G18&lt;=3751.05,IF(F18-G18&gt;=2826.65,(F18-G18)*0.15-354.8,IF(F18-G18&lt;=2826.65,IF(F18-G18&gt;=1903.98,(F18-G18)*0.075-142.8))))))))</f>
        <v>0,00</v>
      </c>
      <c r="I18" s="2"/>
    </row>
    <row r="19" spans="2:9" ht="12.75">
      <c r="B19" s="68" t="s">
        <v>6</v>
      </c>
      <c r="C19" s="69"/>
      <c r="D19" s="69"/>
      <c r="E19" s="69"/>
      <c r="F19" s="69"/>
      <c r="G19" s="69"/>
      <c r="H19" s="69"/>
      <c r="I19" s="70"/>
    </row>
    <row r="20" spans="2:9" ht="12.75">
      <c r="B20" s="3" t="s">
        <v>37</v>
      </c>
      <c r="C20" s="63"/>
      <c r="D20" s="63"/>
      <c r="E20" s="63"/>
      <c r="F20" s="63"/>
      <c r="G20" s="63"/>
      <c r="H20" s="63"/>
      <c r="I20" s="64"/>
    </row>
    <row r="21" spans="2:9" ht="12.75">
      <c r="B21" s="3" t="s">
        <v>38</v>
      </c>
      <c r="C21" s="63"/>
      <c r="D21" s="63"/>
      <c r="E21" s="63"/>
      <c r="F21" s="35"/>
      <c r="G21" s="52" t="s">
        <v>21</v>
      </c>
      <c r="H21" s="52"/>
      <c r="I21" s="53"/>
    </row>
    <row r="22" spans="2:9" ht="12.75">
      <c r="B22" s="3" t="s">
        <v>5</v>
      </c>
      <c r="C22" s="52"/>
      <c r="D22" s="52"/>
      <c r="E22" s="52"/>
      <c r="F22" s="52"/>
      <c r="G22" s="52"/>
      <c r="H22" s="52"/>
      <c r="I22" s="53"/>
    </row>
    <row r="23" spans="2:9" ht="12.75">
      <c r="B23" s="10" t="s">
        <v>4</v>
      </c>
      <c r="C23" s="62" t="s">
        <v>12</v>
      </c>
      <c r="D23" s="62"/>
      <c r="E23" s="8" t="s">
        <v>3</v>
      </c>
      <c r="F23" s="8" t="s">
        <v>10</v>
      </c>
      <c r="G23" s="8" t="s">
        <v>40</v>
      </c>
      <c r="H23" s="62"/>
      <c r="I23" s="59"/>
    </row>
    <row r="24" spans="2:9" ht="12.75">
      <c r="B24" s="2"/>
      <c r="C24" s="2"/>
      <c r="D24" s="2"/>
      <c r="E24" s="2"/>
      <c r="F24" s="2"/>
      <c r="G24" s="2"/>
      <c r="H24" s="2"/>
      <c r="I24" s="2"/>
    </row>
    <row r="25" spans="2:9" ht="12.75">
      <c r="B25" s="68" t="s">
        <v>2</v>
      </c>
      <c r="C25" s="69"/>
      <c r="D25" s="69"/>
      <c r="E25" s="69"/>
      <c r="F25" s="69"/>
      <c r="G25" s="69"/>
      <c r="H25" s="69"/>
      <c r="I25" s="70"/>
    </row>
    <row r="26" spans="2:9" ht="12.75">
      <c r="B26" s="3" t="s">
        <v>33</v>
      </c>
      <c r="C26" s="4"/>
      <c r="D26" s="4"/>
      <c r="E26" s="4"/>
      <c r="F26" s="4"/>
      <c r="G26" s="4"/>
      <c r="H26" s="4"/>
      <c r="I26" s="5"/>
    </row>
    <row r="27" spans="2:9" ht="12.75">
      <c r="B27" s="58" t="s">
        <v>13</v>
      </c>
      <c r="C27" s="62"/>
      <c r="D27" s="62"/>
      <c r="E27" s="62"/>
      <c r="F27" s="62"/>
      <c r="G27" s="62"/>
      <c r="H27" s="62"/>
      <c r="I27" s="9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83" t="s">
        <v>1</v>
      </c>
      <c r="C29" s="83"/>
      <c r="D29" s="83"/>
      <c r="E29" s="83"/>
      <c r="F29" s="83"/>
      <c r="G29" s="83"/>
      <c r="H29" s="83"/>
      <c r="I29" s="83"/>
    </row>
    <row r="30" spans="2:9" ht="12.75" customHeight="1">
      <c r="B30" s="76"/>
      <c r="C30" s="76"/>
      <c r="D30" s="76"/>
      <c r="E30" s="76"/>
      <c r="F30" s="76"/>
      <c r="G30" s="76"/>
      <c r="H30" s="76"/>
      <c r="I30" s="76"/>
    </row>
    <row r="31" spans="2:9" ht="12.75">
      <c r="B31" s="76"/>
      <c r="C31" s="76"/>
      <c r="D31" s="76"/>
      <c r="E31" s="76"/>
      <c r="F31" s="76"/>
      <c r="G31" s="76"/>
      <c r="H31" s="76"/>
      <c r="I31" s="76"/>
    </row>
    <row r="32" spans="2:9" ht="12.75">
      <c r="B32" s="76"/>
      <c r="C32" s="76"/>
      <c r="D32" s="76"/>
      <c r="E32" s="76"/>
      <c r="F32" s="76"/>
      <c r="G32" s="76"/>
      <c r="H32" s="76"/>
      <c r="I32" s="76"/>
    </row>
    <row r="33" spans="2:9" ht="12.75">
      <c r="B33" s="76"/>
      <c r="C33" s="76"/>
      <c r="D33" s="76"/>
      <c r="E33" s="76"/>
      <c r="F33" s="76"/>
      <c r="G33" s="76"/>
      <c r="H33" s="76"/>
      <c r="I33" s="76"/>
    </row>
    <row r="34" spans="2:9" ht="12.75">
      <c r="B34" s="76"/>
      <c r="C34" s="76"/>
      <c r="D34" s="76"/>
      <c r="E34" s="76"/>
      <c r="F34" s="76"/>
      <c r="G34" s="76"/>
      <c r="H34" s="76"/>
      <c r="I34" s="76"/>
    </row>
    <row r="35" spans="2:9" ht="12.75">
      <c r="B35" s="76"/>
      <c r="C35" s="76"/>
      <c r="D35" s="76"/>
      <c r="E35" s="76"/>
      <c r="F35" s="76"/>
      <c r="G35" s="76"/>
      <c r="H35" s="76"/>
      <c r="I35" s="76"/>
    </row>
    <row r="36" spans="2:9" ht="12.75">
      <c r="B36" s="44"/>
      <c r="C36" s="44"/>
      <c r="D36" s="44"/>
      <c r="E36" s="44"/>
      <c r="F36" s="45"/>
      <c r="G36" s="45"/>
      <c r="H36" s="45"/>
      <c r="I36" s="45"/>
    </row>
    <row r="37" spans="2:9" ht="12.75">
      <c r="B37" s="2" t="s">
        <v>0</v>
      </c>
      <c r="C37" s="2"/>
      <c r="D37" s="2"/>
      <c r="E37" s="52" t="s">
        <v>25</v>
      </c>
      <c r="F37" s="62"/>
      <c r="G37" s="62"/>
      <c r="H37" s="62"/>
      <c r="I37" s="62"/>
    </row>
    <row r="38" spans="2:9" ht="24.75" customHeight="1">
      <c r="B38" s="73" t="s">
        <v>34</v>
      </c>
      <c r="C38" s="71"/>
      <c r="D38" s="71"/>
      <c r="E38" s="72"/>
      <c r="F38" s="71" t="s">
        <v>45</v>
      </c>
      <c r="G38" s="71"/>
      <c r="H38" s="71"/>
      <c r="I38" s="72"/>
    </row>
    <row r="39" spans="2:9" ht="24.75" customHeight="1">
      <c r="B39" s="17"/>
      <c r="C39" s="18"/>
      <c r="D39" s="18"/>
      <c r="E39" s="12"/>
      <c r="I39" s="12"/>
    </row>
    <row r="40" spans="2:9" ht="12.75">
      <c r="B40" s="28"/>
      <c r="C40" s="29"/>
      <c r="D40" s="29"/>
      <c r="E40" s="30"/>
      <c r="F40" s="31"/>
      <c r="G40" s="32"/>
      <c r="H40" s="32"/>
      <c r="I40" s="30"/>
    </row>
    <row r="41" spans="2:9" ht="15" customHeight="1">
      <c r="B41" s="77" t="s">
        <v>24</v>
      </c>
      <c r="C41" s="78"/>
      <c r="D41" s="78"/>
      <c r="E41" s="79"/>
      <c r="F41" s="80" t="s">
        <v>24</v>
      </c>
      <c r="G41" s="80"/>
      <c r="H41" s="80"/>
      <c r="I41" s="81"/>
    </row>
    <row r="42" spans="2:9" ht="12.75">
      <c r="B42" s="74" t="s">
        <v>35</v>
      </c>
      <c r="C42" s="56"/>
      <c r="D42" s="56"/>
      <c r="E42" s="75"/>
      <c r="F42" s="56">
        <v>0</v>
      </c>
      <c r="G42" s="56"/>
      <c r="H42" s="56"/>
      <c r="I42" s="75"/>
    </row>
    <row r="43" spans="2:5" ht="12.75">
      <c r="B43" s="56"/>
      <c r="C43" s="56"/>
      <c r="D43" s="56"/>
      <c r="E43" s="56"/>
    </row>
    <row r="44" spans="2:9" ht="12.75">
      <c r="B44" s="68" t="s">
        <v>36</v>
      </c>
      <c r="C44" s="69"/>
      <c r="D44" s="69"/>
      <c r="E44" s="69"/>
      <c r="F44" s="69"/>
      <c r="G44" s="69"/>
      <c r="H44" s="69"/>
      <c r="I44" s="70"/>
    </row>
    <row r="45" spans="2:9" ht="12.75">
      <c r="B45" s="65"/>
      <c r="C45" s="66"/>
      <c r="D45" s="66"/>
      <c r="E45" s="66"/>
      <c r="F45" s="66"/>
      <c r="G45" s="66"/>
      <c r="H45" s="66"/>
      <c r="I45" s="67"/>
    </row>
    <row r="46" spans="2:9" ht="12.75">
      <c r="B46" s="11" t="s">
        <v>8</v>
      </c>
      <c r="C46" s="1"/>
      <c r="D46" s="1"/>
      <c r="E46" s="1"/>
      <c r="F46" s="1"/>
      <c r="G46" s="1"/>
      <c r="H46" s="1"/>
      <c r="I46" s="12"/>
    </row>
    <row r="47" spans="2:9" ht="12.75">
      <c r="B47" s="11"/>
      <c r="C47" s="1"/>
      <c r="D47" s="1"/>
      <c r="E47" s="1"/>
      <c r="F47" s="1"/>
      <c r="G47" s="1"/>
      <c r="H47" s="1"/>
      <c r="I47" s="12"/>
    </row>
    <row r="48" spans="2:9" ht="12.75">
      <c r="B48" s="13" t="s">
        <v>9</v>
      </c>
      <c r="C48" s="14"/>
      <c r="D48" s="15"/>
      <c r="E48" s="15"/>
      <c r="F48" s="15"/>
      <c r="G48" s="15"/>
      <c r="H48" s="15"/>
      <c r="I48" s="16"/>
    </row>
  </sheetData>
  <sheetProtection password="8570" sheet="1"/>
  <protectedRanges>
    <protectedRange sqref="F42:I42" name="Intervalo18"/>
    <protectedRange sqref="F18" name="Intervalo15"/>
    <protectedRange sqref="B42:E42" name="Intervalo13"/>
    <protectedRange sqref="D15" name="Intervalo12"/>
    <protectedRange sqref="F38:I38" name="Intervalo8"/>
    <protectedRange sqref="A3:I4" name="Intervalo2"/>
    <protectedRange sqref="B20:I23" name="Intervalo3"/>
    <protectedRange sqref="B26:I27" name="Intervalo4"/>
    <protectedRange sqref="B30" name="Intervalo5"/>
    <protectedRange sqref="E37" name="Intervalo6"/>
    <protectedRange sqref="F41 G40:I41 E40:F40" name="Intervalo7"/>
    <protectedRange sqref="I9" name="Intervalo9"/>
    <protectedRange sqref="B41:D41" name="Intervalo10"/>
    <protectedRange sqref="D14" name="Intervalo11"/>
    <protectedRange sqref="B41:E41" name="Intervalo14"/>
    <protectedRange sqref="D13" name="Intervalo16"/>
    <protectedRange sqref="B6:I6" name="Intervalo17"/>
  </protectedRanges>
  <mergeCells count="37">
    <mergeCell ref="B43:E43"/>
    <mergeCell ref="H23:I23"/>
    <mergeCell ref="A1:I1"/>
    <mergeCell ref="A2:I2"/>
    <mergeCell ref="A3:I3"/>
    <mergeCell ref="A4:I4"/>
    <mergeCell ref="B29:I29"/>
    <mergeCell ref="G21:I21"/>
    <mergeCell ref="B19:I19"/>
    <mergeCell ref="B25:I25"/>
    <mergeCell ref="B45:I45"/>
    <mergeCell ref="B44:I44"/>
    <mergeCell ref="F38:I38"/>
    <mergeCell ref="B38:E38"/>
    <mergeCell ref="B42:E42"/>
    <mergeCell ref="B30:I35"/>
    <mergeCell ref="B41:E41"/>
    <mergeCell ref="F41:I41"/>
    <mergeCell ref="F42:I42"/>
    <mergeCell ref="E37:I37"/>
    <mergeCell ref="F16:G16"/>
    <mergeCell ref="F11:G11"/>
    <mergeCell ref="B27:H27"/>
    <mergeCell ref="B12:E12"/>
    <mergeCell ref="C20:I20"/>
    <mergeCell ref="C21:E21"/>
    <mergeCell ref="C23:D23"/>
    <mergeCell ref="F10:G10"/>
    <mergeCell ref="B11:E11"/>
    <mergeCell ref="C22:I22"/>
    <mergeCell ref="B5:I5"/>
    <mergeCell ref="B6:I6"/>
    <mergeCell ref="B10:E10"/>
    <mergeCell ref="B8:I8"/>
    <mergeCell ref="B9:E9"/>
    <mergeCell ref="F9:G9"/>
    <mergeCell ref="B7:I7"/>
  </mergeCells>
  <printOptions/>
  <pageMargins left="0.3937007874015748" right="0.2755905511811024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MSPhotoEd.3" shapeId="100272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Contabilidade</cp:lastModifiedBy>
  <cp:lastPrinted>2020-01-15T11:56:10Z</cp:lastPrinted>
  <dcterms:created xsi:type="dcterms:W3CDTF">2001-08-31T13:36:23Z</dcterms:created>
  <dcterms:modified xsi:type="dcterms:W3CDTF">2020-02-27T12:19:32Z</dcterms:modified>
  <cp:category/>
  <cp:version/>
  <cp:contentType/>
  <cp:contentStatus/>
</cp:coreProperties>
</file>