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leci\Downloads\"/>
    </mc:Choice>
  </mc:AlternateContent>
  <xr:revisionPtr revIDLastSave="0" documentId="13_ncr:1_{A2BC9A2C-066E-430E-9B5C-BC430FEF184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nexo IV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8" i="1" l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59" i="1" s="1"/>
  <c r="F60" i="1" s="1"/>
  <c r="G1" i="1" s="1"/>
  <c r="F40" i="1"/>
  <c r="F39" i="1"/>
  <c r="F38" i="1"/>
  <c r="F37" i="1"/>
  <c r="F36" i="1"/>
  <c r="F35" i="1"/>
  <c r="F34" i="1"/>
  <c r="F33" i="1"/>
  <c r="F32" i="1"/>
  <c r="F31" i="1"/>
  <c r="F30" i="1"/>
  <c r="F29" i="1"/>
  <c r="F26" i="1"/>
  <c r="F25" i="1"/>
  <c r="F24" i="1"/>
  <c r="F23" i="1"/>
  <c r="F22" i="1"/>
  <c r="F21" i="1"/>
  <c r="F20" i="1"/>
  <c r="F19" i="1"/>
  <c r="F16" i="1"/>
  <c r="F15" i="1"/>
  <c r="F14" i="1"/>
  <c r="F13" i="1"/>
  <c r="F12" i="1"/>
  <c r="F11" i="1"/>
  <c r="F9" i="1"/>
  <c r="F8" i="1"/>
  <c r="F7" i="1"/>
  <c r="F6" i="1"/>
  <c r="F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4" authorId="0" shapeId="0" xr:uid="{00000000-0006-0000-0000-000006000000}">
      <text>
        <r>
          <rPr>
            <sz val="10"/>
            <color rgb="FF000000"/>
            <rFont val="Arial"/>
            <scheme val="minor"/>
          </rPr>
          <t>Enumerar cada item, de 1 a N, separado por ";", vinculado a um link do comprovante no Drive.
	-HILDEU FERREIRA DA ASSUNCAO</t>
        </r>
      </text>
    </comment>
    <comment ref="A11" authorId="0" shapeId="0" xr:uid="{00000000-0006-0000-0000-000003000000}">
      <text>
        <r>
          <rPr>
            <sz val="10"/>
            <color rgb="FF000000"/>
            <rFont val="Arial"/>
            <scheme val="minor"/>
          </rPr>
          <t>O qualis livro vai de L1 a L4, o L5 é muito baixo. E só teremos essa avaliação para livros publicados depois de 2020 em meados de 2026. Acho que não deve considerar a qualificação aqui.
	-ALECIO PERINI MARTINS</t>
        </r>
      </text>
    </comment>
    <comment ref="D18" authorId="0" shapeId="0" xr:uid="{00000000-0006-0000-0000-000005000000}">
      <text>
        <r>
          <rPr>
            <sz val="10"/>
            <color rgb="FF000000"/>
            <rFont val="Arial"/>
            <scheme val="minor"/>
          </rPr>
          <t>Enumerar cada item, de 1 a N, separado por ";", vinculado a um link do comprovante no Drive.
	-HILDEU FERREIRA DA ASSUNCAO</t>
        </r>
      </text>
    </comment>
    <comment ref="D28" authorId="0" shapeId="0" xr:uid="{00000000-0006-0000-0000-000004000000}">
      <text>
        <r>
          <rPr>
            <sz val="10"/>
            <color rgb="FF000000"/>
            <rFont val="Arial"/>
            <scheme val="minor"/>
          </rPr>
          <t>Enumerar cada item, de 1 a N, separado por ";", vinculado a um link do comprovante no Drive.
	-HILDEU FERREIRA DA ASSUNCAO</t>
        </r>
      </text>
    </comment>
    <comment ref="B53" authorId="0" shapeId="0" xr:uid="{00000000-0006-0000-0000-000002000000}">
      <text>
        <r>
          <rPr>
            <sz val="10"/>
            <color rgb="FF000000"/>
            <rFont val="Arial"/>
            <scheme val="minor"/>
          </rPr>
          <t>O teto dos eventos poderia ser 4, pensando em 1 por ano, tanto organização quanto participação.
	-ALECIO PERINI MARTINS</t>
        </r>
      </text>
    </comment>
    <comment ref="E57" authorId="0" shapeId="0" xr:uid="{00000000-0006-0000-0000-000001000000}">
      <text>
        <r>
          <rPr>
            <sz val="10"/>
            <color rgb="FF000000"/>
            <rFont val="Arial"/>
            <scheme val="minor"/>
          </rPr>
          <t>Aqui poderia ser 2,0.
	-ALECIO PERINI MARTINS</t>
        </r>
      </text>
    </comment>
  </commentList>
</comments>
</file>

<file path=xl/sharedStrings.xml><?xml version="1.0" encoding="utf-8"?>
<sst xmlns="http://schemas.openxmlformats.org/spreadsheetml/2006/main" count="84" uniqueCount="71">
  <si>
    <t>Nome do(a) candidato(a):</t>
  </si>
  <si>
    <t>Pontos=</t>
  </si>
  <si>
    <t>Endereço para acessar o meu Curriculo Lattes:</t>
  </si>
  <si>
    <t>Produção Científica 2022-25</t>
  </si>
  <si>
    <t>Publicações ou Desenvolvimento Tecnológico</t>
  </si>
  <si>
    <t>Teto (Pontos)</t>
  </si>
  <si>
    <t>Quantidade(N)</t>
  </si>
  <si>
    <t>Link do(s) comprovante(s)</t>
  </si>
  <si>
    <t>Valor unitário</t>
  </si>
  <si>
    <t>Pontuação</t>
  </si>
  <si>
    <t>Validação</t>
  </si>
  <si>
    <t>Artigos A1</t>
  </si>
  <si>
    <t>Artigos A2</t>
  </si>
  <si>
    <t>Artigos A3</t>
  </si>
  <si>
    <t>Artigos A4</t>
  </si>
  <si>
    <t>Artigos B</t>
  </si>
  <si>
    <t>Periódico sem qualis (com fator de impacto)</t>
  </si>
  <si>
    <t>Livro autoral</t>
  </si>
  <si>
    <t>Livro organizado/coletâneas</t>
  </si>
  <si>
    <t>Capítulo de livro</t>
  </si>
  <si>
    <t>Patente/Processo/Registro</t>
  </si>
  <si>
    <t>Outras produções técnicas (Resolução CAPES):</t>
  </si>
  <si>
    <t>Sub total</t>
  </si>
  <si>
    <t>Orientações concluídas 2022-25</t>
  </si>
  <si>
    <t>Categoria</t>
  </si>
  <si>
    <t>Doutorado</t>
  </si>
  <si>
    <t>Mestrado</t>
  </si>
  <si>
    <t>Coorientação no doutorado</t>
  </si>
  <si>
    <t>Coorientação no mestrado</t>
  </si>
  <si>
    <t>Trabalho de Conclusão de Curso de Graduação</t>
  </si>
  <si>
    <t>Orientações em programas IC/IT/IEX (remunerado ou voluntário) em nível de graduação e estágios previstos na Resolução PPGGeo/UFJ 02/2025</t>
  </si>
  <si>
    <t>Supervisão de pós-doutorado</t>
  </si>
  <si>
    <t>Outras atividades docentes no quadriênio 2022-25</t>
  </si>
  <si>
    <t>Produção Complementar</t>
  </si>
  <si>
    <t>Disciplinas ministradas na Pós-Graduação</t>
  </si>
  <si>
    <t>Coordenação de projeto de pesquisa com financiamento</t>
  </si>
  <si>
    <t>Coordenação de projeto de extensão com financiamento</t>
  </si>
  <si>
    <t>Coordenação de projeto de pesquisa sem financiamento</t>
  </si>
  <si>
    <t>Coordenação de projeto de extensão sem financiamento</t>
  </si>
  <si>
    <t>Colaboração em projeto de pesquisa</t>
  </si>
  <si>
    <t>Colaboração em projeto de extensão</t>
  </si>
  <si>
    <t>Coordenação de projetos de cooperação e intercâmbio com instituições nacionais e internacionais</t>
  </si>
  <si>
    <t>Líder, vice-líder ou participante de Grupos de pesquisa vinculados às linhas de pesquisa do programa e registrados no Diretório de Grupos do CNPq</t>
  </si>
  <si>
    <t>Bolsista PQ/DT/EI</t>
  </si>
  <si>
    <t>Membro de conselhos editoriais de revistas nacionais e internacionais qualificadas</t>
  </si>
  <si>
    <t>Membros de comissões e conselhos científicos nacionais e diretorias de associações acadêmicas</t>
  </si>
  <si>
    <t>Atuação em função de gestão junto a órgãos técnicos, acadêmicos e científicos, públicos ou privados (INEP, MEC, CAPES, CNPq, Editoras e Fundações de Amparo à Pesquisa)</t>
  </si>
  <si>
    <t>Coordenação de redes de pesquisa nacionais e internacionais</t>
  </si>
  <si>
    <t>Participação em redes de pesquisa nacionais e internacionais</t>
  </si>
  <si>
    <t>Presidência de comitês multidisciplinares voltados à gestão pública e tomada de decisão em áreas correlatas às linhas de pesquisa do programa</t>
  </si>
  <si>
    <t>Participação em comitês multidisciplinares voltados à gestão pública e tomada de decisão em áreas correlatas às linhas de pesquisa do programa</t>
  </si>
  <si>
    <t>Participação de Docente em ações do terceiro setor</t>
  </si>
  <si>
    <t>Participação em ações de divulgação do conhecimento em diversas mídias incluindo órgãos de imprensa</t>
  </si>
  <si>
    <t>Participação em equipes técnicas de assessoria e consultoria (Assessorias a ONGs, ANPEGE, Associações Científico-Culturais)</t>
  </si>
  <si>
    <t>Participação na formulação e implementação de políticas públicas</t>
  </si>
  <si>
    <t>Participação na gestão pública e não governamental com impactos sociais e econômicos</t>
  </si>
  <si>
    <t>Participação em ações voltadas para a educação básica com vistas à formação continuada de professores nesse nível e a divulgação da produção de conhecimento histórico nas escolas (assessoria, capacitação, produção de material didático e programas audiovisuais)</t>
  </si>
  <si>
    <t>Participação em comissões internas do PPGGeo (Portarias acima de 1 ano)</t>
  </si>
  <si>
    <t>Coordenação de Evento Internacional</t>
  </si>
  <si>
    <t>Coordenação de Evento Nacional</t>
  </si>
  <si>
    <t>Coordenação de Evento Regional ou Local</t>
  </si>
  <si>
    <t>Participação/organização de eventos internacionais</t>
  </si>
  <si>
    <t>Participação/organização de eventos nacionais, regionais ou locais</t>
  </si>
  <si>
    <t>Organização de dossiê em periódico acadêmico (por edição)</t>
  </si>
  <si>
    <t>Editor de periódico acadêmico (anual)</t>
  </si>
  <si>
    <t>Pontuação total</t>
  </si>
  <si>
    <t>Observações importantes:</t>
  </si>
  <si>
    <t>• As colunas “Quantidade(N)”, “Link do(s) comprovante(s)” devem ser preenchidas pelo(a) Candidato(a).</t>
  </si>
  <si>
    <t>• Todos os comprovantes devem ficar hospedados no Drive do(a) candidato(a), cujos links devem estar enumerados de 1 a N, separados por ";"</t>
  </si>
  <si>
    <t>• As colunas (Pontuação" e “Validação” serão preenchidas pela Comissão Avaliadora.</t>
  </si>
  <si>
    <t>• O preenchimento inadequado e a falta dos comprovantes enumerados implicam na desconsideração da pontuação pela Comissão Avaliadora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</si>
</sst>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0"/>
      <color rgb="FF000000"/>
      <name val="Arial"/>
      <scheme val="minor"/>
    </font>
    <font>
      <b/>
      <sz val="12"/>
      <color rgb="FF000000"/>
      <name val="Arial"/>
      <scheme val="minor"/>
    </font>
    <font>
      <sz val="10"/>
      <name val="Arial"/>
    </font>
    <font>
      <b/>
      <sz val="12"/>
      <color rgb="FF0F1115"/>
      <name val="Arial"/>
    </font>
    <font>
      <sz val="10"/>
      <color rgb="FFFF0000"/>
      <name val="Arial"/>
      <scheme val="minor"/>
    </font>
    <font>
      <sz val="12"/>
      <color rgb="FF000000"/>
      <name val="Arial"/>
      <scheme val="minor"/>
    </font>
    <font>
      <sz val="12"/>
      <color theme="1"/>
      <name val="Arial"/>
      <scheme val="minor"/>
    </font>
    <font>
      <sz val="10"/>
      <color theme="1"/>
      <name val="Arial"/>
      <scheme val="minor"/>
    </font>
    <font>
      <b/>
      <sz val="12"/>
      <color theme="1"/>
      <name val="Arial"/>
      <scheme val="minor"/>
    </font>
    <font>
      <sz val="11"/>
      <color rgb="FF0F1115"/>
      <name val="Arial"/>
      <scheme val="minor"/>
    </font>
    <font>
      <sz val="12"/>
      <color rgb="FF0F1115"/>
      <name val="Arial"/>
      <scheme val="minor"/>
    </font>
    <font>
      <sz val="10"/>
      <color rgb="FF000000"/>
      <name val="Arial"/>
      <scheme val="minor"/>
    </font>
    <font>
      <sz val="11"/>
      <color rgb="FF000000"/>
      <name val="Arial"/>
      <scheme val="minor"/>
    </font>
    <font>
      <sz val="12"/>
      <color rgb="FF0F1115"/>
      <name val="Arial"/>
    </font>
    <font>
      <sz val="10"/>
      <color theme="1"/>
      <name val="Arial"/>
    </font>
    <font>
      <sz val="10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right" wrapText="1"/>
    </xf>
    <xf numFmtId="164" fontId="1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left"/>
    </xf>
    <xf numFmtId="0" fontId="4" fillId="0" borderId="0" xfId="0" applyFont="1"/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164" fontId="5" fillId="0" borderId="1" xfId="0" applyNumberFormat="1" applyFont="1" applyBorder="1" applyAlignment="1">
      <alignment wrapText="1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wrapText="1"/>
    </xf>
    <xf numFmtId="0" fontId="6" fillId="0" borderId="0" xfId="0" applyFont="1"/>
    <xf numFmtId="164" fontId="5" fillId="0" borderId="1" xfId="0" applyNumberFormat="1" applyFont="1" applyBorder="1" applyAlignment="1">
      <alignment vertical="top" wrapText="1"/>
    </xf>
    <xf numFmtId="0" fontId="5" fillId="0" borderId="1" xfId="0" applyFont="1" applyBorder="1" applyAlignment="1">
      <alignment horizontal="center" wrapText="1"/>
    </xf>
    <xf numFmtId="0" fontId="7" fillId="0" borderId="1" xfId="0" applyFont="1" applyBorder="1"/>
    <xf numFmtId="0" fontId="7" fillId="0" borderId="1" xfId="0" applyFont="1" applyBorder="1" applyAlignment="1">
      <alignment horizontal="center" vertical="top"/>
    </xf>
    <xf numFmtId="0" fontId="9" fillId="2" borderId="1" xfId="0" applyFont="1" applyFill="1" applyBorder="1" applyAlignment="1">
      <alignment wrapText="1"/>
    </xf>
    <xf numFmtId="1" fontId="10" fillId="2" borderId="1" xfId="0" applyNumberFormat="1" applyFont="1" applyFill="1" applyBorder="1" applyAlignment="1">
      <alignment horizontal="center"/>
    </xf>
    <xf numFmtId="1" fontId="7" fillId="0" borderId="1" xfId="0" applyNumberFormat="1" applyFont="1" applyBorder="1"/>
    <xf numFmtId="0" fontId="11" fillId="0" borderId="1" xfId="0" applyFont="1" applyBorder="1"/>
    <xf numFmtId="0" fontId="12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center"/>
    </xf>
    <xf numFmtId="0" fontId="13" fillId="2" borderId="0" xfId="0" applyFont="1" applyFill="1" applyAlignment="1">
      <alignment vertical="center" wrapText="1"/>
    </xf>
    <xf numFmtId="0" fontId="14" fillId="0" borderId="0" xfId="0" applyFont="1"/>
    <xf numFmtId="0" fontId="15" fillId="0" borderId="0" xfId="0" applyFont="1"/>
    <xf numFmtId="0" fontId="1" fillId="0" borderId="2" xfId="0" applyFont="1" applyBorder="1" applyAlignment="1">
      <alignment horizontal="right" wrapText="1"/>
    </xf>
    <xf numFmtId="0" fontId="2" fillId="0" borderId="3" xfId="0" applyFont="1" applyBorder="1"/>
    <xf numFmtId="0" fontId="2" fillId="0" borderId="4" xfId="0" applyFont="1" applyBorder="1"/>
    <xf numFmtId="0" fontId="15" fillId="0" borderId="0" xfId="0" applyFont="1"/>
    <xf numFmtId="0" fontId="0" fillId="0" borderId="0" xfId="0"/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 vertical="top" wrapText="1"/>
    </xf>
    <xf numFmtId="164" fontId="10" fillId="2" borderId="1" xfId="0" applyNumberFormat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66"/>
  <sheetViews>
    <sheetView tabSelected="1" workbookViewId="0">
      <pane ySplit="1" topLeftCell="A2" activePane="bottomLeft" state="frozen"/>
      <selection pane="bottomLeft" activeCell="I13" sqref="I13"/>
    </sheetView>
  </sheetViews>
  <sheetFormatPr defaultColWidth="12.6640625" defaultRowHeight="15.75" customHeight="1" x14ac:dyDescent="0.25"/>
  <cols>
    <col min="1" max="1" width="52.77734375" customWidth="1"/>
    <col min="2" max="2" width="15.5546875" bestFit="1" customWidth="1"/>
    <col min="3" max="3" width="16.33203125" bestFit="1" customWidth="1"/>
    <col min="4" max="4" width="29.21875" bestFit="1" customWidth="1"/>
    <col min="5" max="5" width="15.21875" style="40" bestFit="1" customWidth="1"/>
    <col min="6" max="6" width="12.21875" bestFit="1" customWidth="1"/>
    <col min="7" max="7" width="11.109375" bestFit="1" customWidth="1"/>
  </cols>
  <sheetData>
    <row r="1" spans="1:9" ht="15.75" customHeight="1" x14ac:dyDescent="0.3">
      <c r="A1" s="1" t="s">
        <v>0</v>
      </c>
      <c r="B1" s="33"/>
      <c r="C1" s="29"/>
      <c r="D1" s="29"/>
      <c r="E1" s="30"/>
      <c r="F1" s="1" t="s">
        <v>1</v>
      </c>
      <c r="G1" s="2">
        <f>F60</f>
        <v>0</v>
      </c>
    </row>
    <row r="2" spans="1:9" ht="15.75" customHeight="1" x14ac:dyDescent="0.3">
      <c r="A2" s="1" t="s">
        <v>2</v>
      </c>
      <c r="B2" s="33"/>
      <c r="C2" s="29"/>
      <c r="D2" s="29"/>
      <c r="E2" s="29"/>
      <c r="F2" s="29"/>
      <c r="G2" s="30"/>
    </row>
    <row r="3" spans="1:9" ht="15.75" customHeight="1" x14ac:dyDescent="0.3">
      <c r="A3" s="34" t="s">
        <v>3</v>
      </c>
      <c r="B3" s="29"/>
      <c r="C3" s="29"/>
      <c r="D3" s="29"/>
      <c r="E3" s="29"/>
      <c r="F3" s="29"/>
      <c r="G3" s="30"/>
    </row>
    <row r="4" spans="1:9" ht="15.75" customHeight="1" x14ac:dyDescent="0.3">
      <c r="A4" s="3" t="s">
        <v>4</v>
      </c>
      <c r="B4" s="4" t="s">
        <v>5</v>
      </c>
      <c r="C4" s="3" t="s">
        <v>6</v>
      </c>
      <c r="D4" s="3" t="s">
        <v>7</v>
      </c>
      <c r="E4" s="4" t="s">
        <v>8</v>
      </c>
      <c r="F4" s="3" t="s">
        <v>9</v>
      </c>
      <c r="G4" s="5" t="s">
        <v>10</v>
      </c>
      <c r="I4" s="6"/>
    </row>
    <row r="5" spans="1:9" ht="15" x14ac:dyDescent="0.25">
      <c r="A5" s="7" t="s">
        <v>11</v>
      </c>
      <c r="B5" s="8"/>
      <c r="C5" s="9"/>
      <c r="D5" s="9"/>
      <c r="E5" s="36">
        <v>10</v>
      </c>
      <c r="F5" s="10" t="str">
        <f t="shared" ref="F5:F9" si="0">IF(G5&lt;&gt;"",MIN(B5,C5)*E5,"")</f>
        <v/>
      </c>
      <c r="G5" s="11"/>
      <c r="I5" s="6"/>
    </row>
    <row r="6" spans="1:9" ht="15" x14ac:dyDescent="0.25">
      <c r="A6" s="7" t="s">
        <v>12</v>
      </c>
      <c r="B6" s="8"/>
      <c r="C6" s="9"/>
      <c r="D6" s="9"/>
      <c r="E6" s="36">
        <v>8.5</v>
      </c>
      <c r="F6" s="10" t="str">
        <f t="shared" si="0"/>
        <v/>
      </c>
      <c r="G6" s="11"/>
      <c r="I6" s="6"/>
    </row>
    <row r="7" spans="1:9" ht="15" x14ac:dyDescent="0.25">
      <c r="A7" s="7" t="s">
        <v>13</v>
      </c>
      <c r="B7" s="8"/>
      <c r="C7" s="9"/>
      <c r="D7" s="9"/>
      <c r="E7" s="36">
        <v>7</v>
      </c>
      <c r="F7" s="10" t="str">
        <f t="shared" si="0"/>
        <v/>
      </c>
      <c r="G7" s="11"/>
      <c r="I7" s="6"/>
    </row>
    <row r="8" spans="1:9" ht="15" x14ac:dyDescent="0.25">
      <c r="A8" s="7" t="s">
        <v>14</v>
      </c>
      <c r="B8" s="8"/>
      <c r="C8" s="9"/>
      <c r="D8" s="9"/>
      <c r="E8" s="36">
        <v>6</v>
      </c>
      <c r="F8" s="10" t="str">
        <f t="shared" si="0"/>
        <v/>
      </c>
      <c r="G8" s="11"/>
    </row>
    <row r="9" spans="1:9" ht="15" x14ac:dyDescent="0.25">
      <c r="A9" s="7" t="s">
        <v>15</v>
      </c>
      <c r="B9" s="8"/>
      <c r="C9" s="9"/>
      <c r="D9" s="9"/>
      <c r="E9" s="36">
        <v>5</v>
      </c>
      <c r="F9" s="10" t="str">
        <f t="shared" si="0"/>
        <v/>
      </c>
      <c r="G9" s="11"/>
    </row>
    <row r="10" spans="1:9" ht="15" x14ac:dyDescent="0.25">
      <c r="A10" s="7" t="s">
        <v>16</v>
      </c>
      <c r="B10" s="12">
        <v>6</v>
      </c>
      <c r="C10" s="9"/>
      <c r="D10" s="9"/>
      <c r="E10" s="36">
        <v>3</v>
      </c>
      <c r="F10" s="10"/>
      <c r="G10" s="11"/>
    </row>
    <row r="11" spans="1:9" ht="15" x14ac:dyDescent="0.25">
      <c r="A11" s="7" t="s">
        <v>17</v>
      </c>
      <c r="B11" s="8"/>
      <c r="C11" s="9"/>
      <c r="D11" s="9"/>
      <c r="E11" s="36">
        <v>10</v>
      </c>
      <c r="F11" s="10" t="str">
        <f>IF(G11&lt;&gt;"",MIN(B11,C11)*E11,"")</f>
        <v/>
      </c>
      <c r="G11" s="11"/>
    </row>
    <row r="12" spans="1:9" ht="15" x14ac:dyDescent="0.25">
      <c r="A12" s="13" t="s">
        <v>18</v>
      </c>
      <c r="B12" s="14"/>
      <c r="C12" s="9"/>
      <c r="D12" s="9"/>
      <c r="E12" s="37">
        <v>5</v>
      </c>
      <c r="F12" s="10" t="str">
        <f>IF(G12&lt;&gt;"",MIN(B13,C12)*E12,"")</f>
        <v/>
      </c>
      <c r="G12" s="11"/>
    </row>
    <row r="13" spans="1:9" ht="15" x14ac:dyDescent="0.25">
      <c r="A13" s="13" t="s">
        <v>19</v>
      </c>
      <c r="B13" s="12">
        <v>15</v>
      </c>
      <c r="C13" s="9"/>
      <c r="D13" s="9"/>
      <c r="E13" s="37">
        <v>3</v>
      </c>
      <c r="F13" s="10" t="str">
        <f>IF(G13&lt;&gt;"",MIN(#REF!,C13)*E13,"")</f>
        <v/>
      </c>
      <c r="G13" s="11"/>
    </row>
    <row r="14" spans="1:9" ht="15" x14ac:dyDescent="0.25">
      <c r="A14" s="13" t="s">
        <v>20</v>
      </c>
      <c r="B14" s="8"/>
      <c r="C14" s="9"/>
      <c r="D14" s="9"/>
      <c r="E14" s="37">
        <v>10</v>
      </c>
      <c r="F14" s="10" t="str">
        <f t="shared" ref="F14:F15" si="1">IF(G14&lt;&gt;"",MIN(B14,C14)*E14,"")</f>
        <v/>
      </c>
      <c r="G14" s="11"/>
    </row>
    <row r="15" spans="1:9" ht="15" x14ac:dyDescent="0.25">
      <c r="A15" s="13" t="s">
        <v>21</v>
      </c>
      <c r="B15" s="16">
        <v>10</v>
      </c>
      <c r="C15" s="9"/>
      <c r="D15" s="9"/>
      <c r="E15" s="37">
        <v>2</v>
      </c>
      <c r="F15" s="10" t="str">
        <f t="shared" si="1"/>
        <v/>
      </c>
      <c r="G15" s="11"/>
    </row>
    <row r="16" spans="1:9" ht="15.75" customHeight="1" x14ac:dyDescent="0.3">
      <c r="A16" s="28" t="s">
        <v>22</v>
      </c>
      <c r="B16" s="29"/>
      <c r="C16" s="29"/>
      <c r="D16" s="29"/>
      <c r="E16" s="30"/>
      <c r="F16" s="2">
        <f>SUM(F5:F15)</f>
        <v>0</v>
      </c>
      <c r="G16" s="17"/>
    </row>
    <row r="17" spans="1:7" ht="15.75" customHeight="1" x14ac:dyDescent="0.3">
      <c r="A17" s="34" t="s">
        <v>23</v>
      </c>
      <c r="B17" s="29"/>
      <c r="C17" s="29"/>
      <c r="D17" s="29"/>
      <c r="E17" s="29"/>
      <c r="F17" s="29"/>
      <c r="G17" s="30"/>
    </row>
    <row r="18" spans="1:7" ht="15.75" customHeight="1" x14ac:dyDescent="0.3">
      <c r="A18" s="3" t="s">
        <v>24</v>
      </c>
      <c r="B18" s="4" t="s">
        <v>5</v>
      </c>
      <c r="C18" s="3" t="s">
        <v>6</v>
      </c>
      <c r="D18" s="3" t="s">
        <v>7</v>
      </c>
      <c r="E18" s="4" t="s">
        <v>8</v>
      </c>
      <c r="F18" s="3" t="s">
        <v>9</v>
      </c>
      <c r="G18" s="5" t="s">
        <v>10</v>
      </c>
    </row>
    <row r="19" spans="1:7" ht="15" x14ac:dyDescent="0.25">
      <c r="A19" s="13" t="s">
        <v>25</v>
      </c>
      <c r="B19" s="8"/>
      <c r="C19" s="9"/>
      <c r="D19" s="9"/>
      <c r="E19" s="36">
        <v>7</v>
      </c>
      <c r="F19" s="10" t="str">
        <f t="shared" ref="F19:F25" si="2">IF(G19&lt;&gt;"",MIN(B19,C19)*E19,"")</f>
        <v/>
      </c>
      <c r="G19" s="11"/>
    </row>
    <row r="20" spans="1:7" ht="15" x14ac:dyDescent="0.25">
      <c r="A20" s="13" t="s">
        <v>26</v>
      </c>
      <c r="B20" s="12"/>
      <c r="C20" s="9"/>
      <c r="D20" s="9"/>
      <c r="E20" s="36">
        <v>5</v>
      </c>
      <c r="F20" s="10" t="str">
        <f t="shared" si="2"/>
        <v/>
      </c>
      <c r="G20" s="11"/>
    </row>
    <row r="21" spans="1:7" ht="15" x14ac:dyDescent="0.25">
      <c r="A21" s="13" t="s">
        <v>27</v>
      </c>
      <c r="B21" s="8"/>
      <c r="C21" s="9"/>
      <c r="D21" s="9"/>
      <c r="E21" s="36">
        <v>2</v>
      </c>
      <c r="F21" s="10" t="str">
        <f t="shared" si="2"/>
        <v/>
      </c>
      <c r="G21" s="11"/>
    </row>
    <row r="22" spans="1:7" ht="15" x14ac:dyDescent="0.25">
      <c r="A22" s="13" t="s">
        <v>28</v>
      </c>
      <c r="B22" s="8"/>
      <c r="C22" s="9"/>
      <c r="D22" s="9"/>
      <c r="E22" s="36">
        <v>1</v>
      </c>
      <c r="F22" s="10" t="str">
        <f t="shared" si="2"/>
        <v/>
      </c>
      <c r="G22" s="11"/>
    </row>
    <row r="23" spans="1:7" ht="15" x14ac:dyDescent="0.25">
      <c r="A23" s="13" t="s">
        <v>29</v>
      </c>
      <c r="B23" s="12">
        <v>10</v>
      </c>
      <c r="C23" s="9"/>
      <c r="D23" s="9"/>
      <c r="E23" s="36">
        <v>2</v>
      </c>
      <c r="F23" s="10" t="str">
        <f t="shared" si="2"/>
        <v/>
      </c>
      <c r="G23" s="11"/>
    </row>
    <row r="24" spans="1:7" ht="45" x14ac:dyDescent="0.25">
      <c r="A24" s="13" t="s">
        <v>30</v>
      </c>
      <c r="B24" s="12">
        <v>10</v>
      </c>
      <c r="C24" s="9"/>
      <c r="D24" s="9"/>
      <c r="E24" s="37">
        <v>2</v>
      </c>
      <c r="F24" s="15" t="str">
        <f t="shared" si="2"/>
        <v/>
      </c>
      <c r="G24" s="18"/>
    </row>
    <row r="25" spans="1:7" ht="15" x14ac:dyDescent="0.25">
      <c r="A25" s="13" t="s">
        <v>31</v>
      </c>
      <c r="B25" s="9"/>
      <c r="C25" s="9"/>
      <c r="D25" s="9"/>
      <c r="E25" s="36">
        <v>2</v>
      </c>
      <c r="F25" s="10" t="str">
        <f t="shared" si="2"/>
        <v/>
      </c>
      <c r="G25" s="11"/>
    </row>
    <row r="26" spans="1:7" ht="15.75" customHeight="1" x14ac:dyDescent="0.3">
      <c r="A26" s="28" t="s">
        <v>22</v>
      </c>
      <c r="B26" s="29"/>
      <c r="C26" s="29"/>
      <c r="D26" s="29"/>
      <c r="E26" s="30"/>
      <c r="F26" s="2">
        <f>SUM(F19:F25)</f>
        <v>0</v>
      </c>
      <c r="G26" s="11"/>
    </row>
    <row r="27" spans="1:7" ht="15.75" customHeight="1" x14ac:dyDescent="0.3">
      <c r="A27" s="35" t="s">
        <v>32</v>
      </c>
      <c r="B27" s="29"/>
      <c r="C27" s="29"/>
      <c r="D27" s="29"/>
      <c r="E27" s="29"/>
      <c r="F27" s="29"/>
      <c r="G27" s="30"/>
    </row>
    <row r="28" spans="1:7" ht="15.75" customHeight="1" x14ac:dyDescent="0.3">
      <c r="A28" s="5" t="s">
        <v>33</v>
      </c>
      <c r="B28" s="4" t="s">
        <v>5</v>
      </c>
      <c r="C28" s="3" t="s">
        <v>6</v>
      </c>
      <c r="D28" s="3" t="s">
        <v>7</v>
      </c>
      <c r="E28" s="4" t="s">
        <v>8</v>
      </c>
      <c r="F28" s="3" t="s">
        <v>9</v>
      </c>
      <c r="G28" s="5" t="s">
        <v>10</v>
      </c>
    </row>
    <row r="29" spans="1:7" ht="15" x14ac:dyDescent="0.25">
      <c r="A29" s="19" t="s">
        <v>34</v>
      </c>
      <c r="B29" s="20">
        <v>4</v>
      </c>
      <c r="C29" s="21"/>
      <c r="D29" s="22"/>
      <c r="E29" s="38">
        <v>1</v>
      </c>
      <c r="F29" s="10" t="str">
        <f t="shared" ref="F29:F58" si="3">IF(G29&lt;&gt;"",MIN(B29,C29*E29),"")</f>
        <v/>
      </c>
      <c r="G29" s="11"/>
    </row>
    <row r="30" spans="1:7" ht="27.6" x14ac:dyDescent="0.25">
      <c r="A30" s="19" t="s">
        <v>35</v>
      </c>
      <c r="B30" s="20">
        <v>4</v>
      </c>
      <c r="C30" s="21"/>
      <c r="D30" s="17"/>
      <c r="E30" s="38">
        <v>2</v>
      </c>
      <c r="F30" s="10" t="str">
        <f t="shared" si="3"/>
        <v/>
      </c>
      <c r="G30" s="11"/>
    </row>
    <row r="31" spans="1:7" ht="27.6" x14ac:dyDescent="0.25">
      <c r="A31" s="19" t="s">
        <v>36</v>
      </c>
      <c r="B31" s="20">
        <v>4</v>
      </c>
      <c r="C31" s="21"/>
      <c r="D31" s="17"/>
      <c r="E31" s="38">
        <v>2</v>
      </c>
      <c r="F31" s="10" t="str">
        <f t="shared" si="3"/>
        <v/>
      </c>
      <c r="G31" s="11"/>
    </row>
    <row r="32" spans="1:7" ht="27.6" x14ac:dyDescent="0.25">
      <c r="A32" s="19" t="s">
        <v>37</v>
      </c>
      <c r="B32" s="20">
        <v>4</v>
      </c>
      <c r="C32" s="21"/>
      <c r="D32" s="17"/>
      <c r="E32" s="38">
        <v>1</v>
      </c>
      <c r="F32" s="10" t="str">
        <f t="shared" si="3"/>
        <v/>
      </c>
      <c r="G32" s="11"/>
    </row>
    <row r="33" spans="1:7" ht="27.6" x14ac:dyDescent="0.25">
      <c r="A33" s="19" t="s">
        <v>38</v>
      </c>
      <c r="B33" s="20">
        <v>4</v>
      </c>
      <c r="C33" s="21"/>
      <c r="D33" s="17"/>
      <c r="E33" s="38">
        <v>1</v>
      </c>
      <c r="F33" s="10" t="str">
        <f t="shared" si="3"/>
        <v/>
      </c>
      <c r="G33" s="11"/>
    </row>
    <row r="34" spans="1:7" ht="15" x14ac:dyDescent="0.25">
      <c r="A34" s="19" t="s">
        <v>39</v>
      </c>
      <c r="B34" s="20">
        <v>4</v>
      </c>
      <c r="C34" s="21"/>
      <c r="D34" s="17"/>
      <c r="E34" s="38">
        <v>0.5</v>
      </c>
      <c r="F34" s="10" t="str">
        <f t="shared" si="3"/>
        <v/>
      </c>
      <c r="G34" s="11"/>
    </row>
    <row r="35" spans="1:7" ht="15" x14ac:dyDescent="0.25">
      <c r="A35" s="19" t="s">
        <v>40</v>
      </c>
      <c r="B35" s="20">
        <v>4</v>
      </c>
      <c r="C35" s="21"/>
      <c r="D35" s="17"/>
      <c r="E35" s="38">
        <v>0.5</v>
      </c>
      <c r="F35" s="10" t="str">
        <f t="shared" si="3"/>
        <v/>
      </c>
      <c r="G35" s="11"/>
    </row>
    <row r="36" spans="1:7" ht="41.4" x14ac:dyDescent="0.25">
      <c r="A36" s="19" t="s">
        <v>41</v>
      </c>
      <c r="B36" s="20">
        <v>3</v>
      </c>
      <c r="C36" s="21"/>
      <c r="D36" s="17"/>
      <c r="E36" s="38">
        <v>1.5</v>
      </c>
      <c r="F36" s="10" t="str">
        <f t="shared" si="3"/>
        <v/>
      </c>
      <c r="G36" s="11"/>
    </row>
    <row r="37" spans="1:7" ht="55.2" x14ac:dyDescent="0.25">
      <c r="A37" s="19" t="s">
        <v>42</v>
      </c>
      <c r="B37" s="20">
        <v>2</v>
      </c>
      <c r="C37" s="21"/>
      <c r="D37" s="17"/>
      <c r="E37" s="38">
        <v>1</v>
      </c>
      <c r="F37" s="10" t="str">
        <f t="shared" si="3"/>
        <v/>
      </c>
      <c r="G37" s="11"/>
    </row>
    <row r="38" spans="1:7" ht="15" x14ac:dyDescent="0.25">
      <c r="A38" s="19" t="s">
        <v>43</v>
      </c>
      <c r="B38" s="20">
        <v>2</v>
      </c>
      <c r="C38" s="21"/>
      <c r="D38" s="17"/>
      <c r="E38" s="38">
        <v>2</v>
      </c>
      <c r="F38" s="10" t="str">
        <f t="shared" si="3"/>
        <v/>
      </c>
      <c r="G38" s="11"/>
    </row>
    <row r="39" spans="1:7" ht="27.6" x14ac:dyDescent="0.25">
      <c r="A39" s="19" t="s">
        <v>44</v>
      </c>
      <c r="B39" s="20">
        <v>1</v>
      </c>
      <c r="C39" s="21"/>
      <c r="D39" s="17"/>
      <c r="E39" s="38">
        <v>0.5</v>
      </c>
      <c r="F39" s="10" t="str">
        <f t="shared" si="3"/>
        <v/>
      </c>
      <c r="G39" s="11"/>
    </row>
    <row r="40" spans="1:7" ht="27.6" x14ac:dyDescent="0.25">
      <c r="A40" s="19" t="s">
        <v>45</v>
      </c>
      <c r="B40" s="20">
        <v>1</v>
      </c>
      <c r="C40" s="21"/>
      <c r="D40" s="17"/>
      <c r="E40" s="38">
        <v>0.5</v>
      </c>
      <c r="F40" s="10" t="str">
        <f t="shared" si="3"/>
        <v/>
      </c>
      <c r="G40" s="11"/>
    </row>
    <row r="41" spans="1:7" ht="55.2" x14ac:dyDescent="0.25">
      <c r="A41" s="19" t="s">
        <v>46</v>
      </c>
      <c r="B41" s="20">
        <v>2</v>
      </c>
      <c r="C41" s="21"/>
      <c r="D41" s="17"/>
      <c r="E41" s="38">
        <v>1</v>
      </c>
      <c r="F41" s="10" t="str">
        <f t="shared" si="3"/>
        <v/>
      </c>
      <c r="G41" s="11"/>
    </row>
    <row r="42" spans="1:7" ht="27.6" x14ac:dyDescent="0.25">
      <c r="A42" s="19" t="s">
        <v>47</v>
      </c>
      <c r="B42" s="20">
        <v>2</v>
      </c>
      <c r="C42" s="21"/>
      <c r="D42" s="17"/>
      <c r="E42" s="38">
        <v>1.5</v>
      </c>
      <c r="F42" s="10" t="str">
        <f t="shared" si="3"/>
        <v/>
      </c>
      <c r="G42" s="11"/>
    </row>
    <row r="43" spans="1:7" ht="27.6" x14ac:dyDescent="0.25">
      <c r="A43" s="19" t="s">
        <v>48</v>
      </c>
      <c r="B43" s="20">
        <v>1</v>
      </c>
      <c r="C43" s="21"/>
      <c r="D43" s="17"/>
      <c r="E43" s="38">
        <v>0.5</v>
      </c>
      <c r="F43" s="10" t="str">
        <f t="shared" si="3"/>
        <v/>
      </c>
      <c r="G43" s="11"/>
    </row>
    <row r="44" spans="1:7" ht="41.4" x14ac:dyDescent="0.25">
      <c r="A44" s="19" t="s">
        <v>49</v>
      </c>
      <c r="B44" s="20">
        <v>1</v>
      </c>
      <c r="C44" s="21"/>
      <c r="D44" s="17"/>
      <c r="E44" s="38">
        <v>0.5</v>
      </c>
      <c r="F44" s="10" t="str">
        <f t="shared" si="3"/>
        <v/>
      </c>
      <c r="G44" s="11"/>
    </row>
    <row r="45" spans="1:7" ht="41.4" x14ac:dyDescent="0.25">
      <c r="A45" s="19" t="s">
        <v>50</v>
      </c>
      <c r="B45" s="20">
        <v>1</v>
      </c>
      <c r="C45" s="21"/>
      <c r="D45" s="17"/>
      <c r="E45" s="38">
        <v>0.5</v>
      </c>
      <c r="F45" s="10" t="str">
        <f t="shared" si="3"/>
        <v/>
      </c>
      <c r="G45" s="11"/>
    </row>
    <row r="46" spans="1:7" ht="15" x14ac:dyDescent="0.25">
      <c r="A46" s="23" t="s">
        <v>51</v>
      </c>
      <c r="B46" s="20">
        <v>1</v>
      </c>
      <c r="C46" s="21"/>
      <c r="D46" s="17"/>
      <c r="E46" s="38">
        <v>0.5</v>
      </c>
      <c r="F46" s="10" t="str">
        <f t="shared" si="3"/>
        <v/>
      </c>
      <c r="G46" s="11"/>
    </row>
    <row r="47" spans="1:7" ht="41.4" x14ac:dyDescent="0.25">
      <c r="A47" s="19" t="s">
        <v>52</v>
      </c>
      <c r="B47" s="20">
        <v>1</v>
      </c>
      <c r="C47" s="21"/>
      <c r="D47" s="17"/>
      <c r="E47" s="38">
        <v>0.5</v>
      </c>
      <c r="F47" s="10" t="str">
        <f t="shared" si="3"/>
        <v/>
      </c>
      <c r="G47" s="11"/>
    </row>
    <row r="48" spans="1:7" ht="41.4" x14ac:dyDescent="0.25">
      <c r="A48" s="19" t="s">
        <v>53</v>
      </c>
      <c r="B48" s="20">
        <v>2</v>
      </c>
      <c r="C48" s="21"/>
      <c r="D48" s="17"/>
      <c r="E48" s="38">
        <v>0.5</v>
      </c>
      <c r="F48" s="10" t="str">
        <f t="shared" si="3"/>
        <v/>
      </c>
      <c r="G48" s="11"/>
    </row>
    <row r="49" spans="1:7" ht="27.6" x14ac:dyDescent="0.25">
      <c r="A49" s="19" t="s">
        <v>54</v>
      </c>
      <c r="B49" s="20">
        <v>2</v>
      </c>
      <c r="C49" s="21"/>
      <c r="D49" s="17"/>
      <c r="E49" s="38">
        <v>0.5</v>
      </c>
      <c r="F49" s="10" t="str">
        <f t="shared" si="3"/>
        <v/>
      </c>
      <c r="G49" s="11"/>
    </row>
    <row r="50" spans="1:7" ht="27.6" x14ac:dyDescent="0.25">
      <c r="A50" s="23" t="s">
        <v>55</v>
      </c>
      <c r="B50" s="20">
        <v>2</v>
      </c>
      <c r="C50" s="21"/>
      <c r="D50" s="17"/>
      <c r="E50" s="38">
        <v>0.5</v>
      </c>
      <c r="F50" s="10" t="str">
        <f t="shared" si="3"/>
        <v/>
      </c>
      <c r="G50" s="11"/>
    </row>
    <row r="51" spans="1:7" ht="82.8" x14ac:dyDescent="0.25">
      <c r="A51" s="19" t="s">
        <v>56</v>
      </c>
      <c r="B51" s="20">
        <v>2</v>
      </c>
      <c r="C51" s="21"/>
      <c r="D51" s="17"/>
      <c r="E51" s="38">
        <v>1</v>
      </c>
      <c r="F51" s="10" t="str">
        <f t="shared" si="3"/>
        <v/>
      </c>
      <c r="G51" s="11"/>
    </row>
    <row r="52" spans="1:7" ht="27.6" x14ac:dyDescent="0.25">
      <c r="A52" s="19" t="s">
        <v>57</v>
      </c>
      <c r="B52" s="20">
        <v>2</v>
      </c>
      <c r="C52" s="21"/>
      <c r="D52" s="17"/>
      <c r="E52" s="38">
        <v>1</v>
      </c>
      <c r="F52" s="10" t="str">
        <f t="shared" si="3"/>
        <v/>
      </c>
      <c r="G52" s="11"/>
    </row>
    <row r="53" spans="1:7" ht="15" x14ac:dyDescent="0.25">
      <c r="A53" s="19" t="s">
        <v>58</v>
      </c>
      <c r="B53" s="20">
        <v>2</v>
      </c>
      <c r="C53" s="21"/>
      <c r="D53" s="17"/>
      <c r="E53" s="38">
        <v>2</v>
      </c>
      <c r="F53" s="10" t="str">
        <f t="shared" si="3"/>
        <v/>
      </c>
      <c r="G53" s="11"/>
    </row>
    <row r="54" spans="1:7" ht="15" x14ac:dyDescent="0.25">
      <c r="A54" s="19" t="s">
        <v>59</v>
      </c>
      <c r="B54" s="20">
        <v>2</v>
      </c>
      <c r="C54" s="21"/>
      <c r="D54" s="17"/>
      <c r="E54" s="38">
        <v>1.5</v>
      </c>
      <c r="F54" s="10" t="str">
        <f t="shared" si="3"/>
        <v/>
      </c>
      <c r="G54" s="11"/>
    </row>
    <row r="55" spans="1:7" ht="15" x14ac:dyDescent="0.25">
      <c r="A55" s="19" t="s">
        <v>60</v>
      </c>
      <c r="B55" s="20">
        <v>2</v>
      </c>
      <c r="C55" s="21"/>
      <c r="D55" s="17"/>
      <c r="E55" s="38">
        <v>1</v>
      </c>
      <c r="F55" s="10" t="str">
        <f t="shared" si="3"/>
        <v/>
      </c>
      <c r="G55" s="11"/>
    </row>
    <row r="56" spans="1:7" ht="15" x14ac:dyDescent="0.25">
      <c r="A56" s="19" t="s">
        <v>61</v>
      </c>
      <c r="B56" s="20">
        <v>2</v>
      </c>
      <c r="C56" s="21"/>
      <c r="D56" s="17"/>
      <c r="E56" s="38">
        <v>1</v>
      </c>
      <c r="F56" s="10" t="str">
        <f t="shared" si="3"/>
        <v/>
      </c>
      <c r="G56" s="11"/>
    </row>
    <row r="57" spans="1:7" ht="27.6" x14ac:dyDescent="0.25">
      <c r="A57" s="19" t="s">
        <v>62</v>
      </c>
      <c r="B57" s="20">
        <v>2</v>
      </c>
      <c r="C57" s="21"/>
      <c r="D57" s="17"/>
      <c r="E57" s="38">
        <v>0.5</v>
      </c>
      <c r="F57" s="10" t="str">
        <f t="shared" si="3"/>
        <v/>
      </c>
      <c r="G57" s="11"/>
    </row>
    <row r="58" spans="1:7" ht="27.6" x14ac:dyDescent="0.25">
      <c r="A58" s="19" t="s">
        <v>63</v>
      </c>
      <c r="B58" s="20">
        <v>2</v>
      </c>
      <c r="C58" s="21"/>
      <c r="D58" s="17"/>
      <c r="E58" s="38">
        <v>1</v>
      </c>
      <c r="F58" s="10" t="str">
        <f t="shared" si="3"/>
        <v/>
      </c>
      <c r="G58" s="11"/>
    </row>
    <row r="59" spans="1:7" ht="15.6" x14ac:dyDescent="0.3">
      <c r="A59" s="19" t="s">
        <v>64</v>
      </c>
      <c r="B59" s="24">
        <v>1</v>
      </c>
      <c r="C59" s="1"/>
      <c r="D59" s="1"/>
      <c r="E59" s="24">
        <v>2</v>
      </c>
      <c r="F59" s="2">
        <f>SUM(F29:F58)</f>
        <v>0</v>
      </c>
      <c r="G59" s="11"/>
    </row>
    <row r="60" spans="1:7" ht="15.6" x14ac:dyDescent="0.3">
      <c r="A60" s="28" t="s">
        <v>65</v>
      </c>
      <c r="B60" s="29"/>
      <c r="C60" s="29"/>
      <c r="D60" s="29"/>
      <c r="E60" s="30"/>
      <c r="F60" s="2">
        <f>SUM(F59,F26,F16)</f>
        <v>0</v>
      </c>
      <c r="G60" s="11"/>
    </row>
    <row r="62" spans="1:7" ht="15" x14ac:dyDescent="0.25">
      <c r="A62" s="25" t="s">
        <v>66</v>
      </c>
      <c r="B62" s="26"/>
      <c r="C62" s="26"/>
      <c r="D62" s="26"/>
      <c r="E62" s="39"/>
      <c r="F62" s="26"/>
    </row>
    <row r="63" spans="1:7" ht="13.8" x14ac:dyDescent="0.3">
      <c r="A63" s="31" t="s">
        <v>67</v>
      </c>
      <c r="B63" s="32"/>
      <c r="C63" s="32"/>
      <c r="D63" s="32"/>
      <c r="E63" s="32"/>
      <c r="F63" s="32"/>
    </row>
    <row r="64" spans="1:7" ht="13.8" x14ac:dyDescent="0.3">
      <c r="A64" s="31" t="s">
        <v>68</v>
      </c>
      <c r="B64" s="32"/>
      <c r="C64" s="32"/>
      <c r="D64" s="32"/>
      <c r="E64" s="32"/>
      <c r="F64" s="32"/>
    </row>
    <row r="65" spans="1:6" ht="13.8" x14ac:dyDescent="0.3">
      <c r="A65" s="27" t="s">
        <v>69</v>
      </c>
      <c r="B65" s="26"/>
      <c r="C65" s="26"/>
      <c r="D65" s="26"/>
      <c r="E65" s="39"/>
      <c r="F65" s="26"/>
    </row>
    <row r="66" spans="1:6" ht="13.8" x14ac:dyDescent="0.3">
      <c r="A66" s="31" t="s">
        <v>70</v>
      </c>
      <c r="B66" s="32"/>
      <c r="C66" s="32"/>
      <c r="D66" s="32"/>
      <c r="E66" s="32"/>
      <c r="F66" s="32"/>
    </row>
  </sheetData>
  <mergeCells count="11">
    <mergeCell ref="A60:E60"/>
    <mergeCell ref="A63:F63"/>
    <mergeCell ref="A64:F64"/>
    <mergeCell ref="A66:F66"/>
    <mergeCell ref="B1:E1"/>
    <mergeCell ref="B2:G2"/>
    <mergeCell ref="A3:G3"/>
    <mergeCell ref="A16:E16"/>
    <mergeCell ref="A17:G17"/>
    <mergeCell ref="A26:E26"/>
    <mergeCell ref="A27:G27"/>
  </mergeCells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Alécio Perini Martins</cp:lastModifiedBy>
  <dcterms:modified xsi:type="dcterms:W3CDTF">2025-12-10T20:36:04Z</dcterms:modified>
</cp:coreProperties>
</file>